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sits.sharepoint.com/sites/ProcurementServices/Shared Documents/General/STAFF/Brittany Porter/Active Projects/5012-49630 -ITS-Avaya/Procurement QA/VQA Memo/"/>
    </mc:Choice>
  </mc:AlternateContent>
  <xr:revisionPtr revIDLastSave="108" documentId="8_{8A9D51B6-36B8-4924-8486-2DACE380E924}" xr6:coauthVersionLast="47" xr6:coauthVersionMax="47" xr10:uidLastSave="{841D1221-6C6B-456C-95CC-C8B072EB6CE0}"/>
  <bookViews>
    <workbookView xWindow="-108" yWindow="-108" windowWidth="30936" windowHeight="16776" firstSheet="2" activeTab="2" xr2:uid="{B879058E-781F-4B91-ABD7-EA150E3C3CEA}"/>
  </bookViews>
  <sheets>
    <sheet name="Technical Requirements" sheetId="1" r:id="rId1"/>
    <sheet name="Scoring Methodology" sheetId="2" r:id="rId2"/>
    <sheet name="Cost Information Submission" sheetId="5" r:id="rId3"/>
  </sheets>
  <definedNames>
    <definedName name="_xlnm.Print_Titles" localSheetId="0">'Technical Requirements'!$6:$6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5" l="1"/>
  <c r="E13" i="5"/>
  <c r="D14" i="5"/>
  <c r="E14" i="5"/>
  <c r="D15" i="5"/>
  <c r="E15" i="5" s="1"/>
  <c r="D16" i="5"/>
  <c r="E16" i="5"/>
  <c r="D17" i="5"/>
  <c r="E17" i="5"/>
  <c r="D18" i="5"/>
  <c r="E18" i="5"/>
  <c r="D19" i="5"/>
  <c r="E19" i="5"/>
  <c r="D20" i="5"/>
  <c r="E20" i="5"/>
  <c r="D21" i="5"/>
  <c r="E21" i="5"/>
  <c r="C22" i="5"/>
  <c r="C29" i="5"/>
  <c r="D22" i="5" l="1"/>
  <c r="E22" i="5"/>
  <c r="C34" i="5"/>
</calcChain>
</file>

<file path=xl/sharedStrings.xml><?xml version="1.0" encoding="utf-8"?>
<sst xmlns="http://schemas.openxmlformats.org/spreadsheetml/2006/main" count="172" uniqueCount="156">
  <si>
    <r>
      <rPr>
        <b/>
        <sz val="10"/>
        <rFont val="Arial"/>
        <family val="2"/>
      </rPr>
      <t>Managed Services  – Requirements Matrix</t>
    </r>
    <r>
      <rPr>
        <sz val="10"/>
        <rFont val="Arial"/>
        <family val="2"/>
      </rPr>
      <t xml:space="preserve">
A response in the form of an Availability Code (A, E, or X) is required for each item. Brief comments or required explanation for each requirement should be entered in the table under "Vendor Comments". If diagrams, charts, or documents are needed in order to respond, please include them as an Attachment to your response and note the Attachment reference in your Comment. Elaborate or provide additional details on any items that could differentiate you from another Vendor. Vendor must indicate what additional costs or number of additional implementation days, if any, will be incurred as well as the estimated time frame for completion. Shaded cells do not require a response.
</t>
    </r>
  </si>
  <si>
    <t>A = Vendor will or can comply with the requirement.</t>
  </si>
  <si>
    <t xml:space="preserve">E = Vendor is not able to meet the requirement, but is able to provide an alternative solution. </t>
  </si>
  <si>
    <t>X = Vendor is not capable of providing the requirement or the service is not available.</t>
  </si>
  <si>
    <t>Ref #</t>
  </si>
  <si>
    <t>Description</t>
  </si>
  <si>
    <t>Mandatory Requirement "M"</t>
  </si>
  <si>
    <t>Vendor Response:  
A, E, X</t>
  </si>
  <si>
    <t xml:space="preserve">Vendor Comments </t>
  </si>
  <si>
    <t>OVERVIEW</t>
  </si>
  <si>
    <t>The State's current AVAYA Communications Manager platform is maintained under a managed services agreement. The State would like to understand the available options for managing the current environment, including AVAYA Aura, Contact Center Elite, and AVAYA Experience Portal.</t>
  </si>
  <si>
    <t>1. CURRENT ENVIRONMENT</t>
  </si>
  <si>
    <t xml:space="preserve">Capitol Complex Current Hardware and Software Environment/Core Host located in the ITS Primary Data Center: </t>
  </si>
  <si>
    <t>1.1.1</t>
  </si>
  <si>
    <t>Unified Communications with approximately 17,000 licenses and Contact Center with approximately 1,300 seat licenses</t>
  </si>
  <si>
    <t>1.1.2</t>
  </si>
  <si>
    <t>2 Fully Redundant AVAYA AURA Communications Managers and AVAYA Contact Center Elite</t>
  </si>
  <si>
    <t>1.1.3</t>
  </si>
  <si>
    <t>165 Media Gateways at locations throughout the state</t>
  </si>
  <si>
    <t>1.1.4</t>
  </si>
  <si>
    <t>37 Local Survivable Processors/Enterprise Survivable Servers</t>
  </si>
  <si>
    <t>1.1.5</t>
  </si>
  <si>
    <t>4 AVAYA IX Application Servers</t>
  </si>
  <si>
    <t>1.1.6</t>
  </si>
  <si>
    <t>Peripheral servers providing administrative and support functions (System Manager, Session Manager, AES, SBC, , Weblm, and CMS servers)</t>
  </si>
  <si>
    <t>1.1.7</t>
  </si>
  <si>
    <t>AVAYA IX Messaging Voice Mail</t>
  </si>
  <si>
    <t>1.1.8</t>
  </si>
  <si>
    <t>AVAYA IX Web Client</t>
  </si>
  <si>
    <t>1.1.9</t>
  </si>
  <si>
    <t>Experience Portal (4 Servers) IVR</t>
  </si>
  <si>
    <t>1.1.10</t>
  </si>
  <si>
    <t>Workforce Management Call Recording</t>
  </si>
  <si>
    <t>2. STATE ACCOUNT TEAM</t>
  </si>
  <si>
    <t xml:space="preserve">The State has found it beneficial to have a designated account team to form a partnership with ITS. Such a working partnership affords the Vendor an insight into how the State operates so that the Vendor may best meet the needs of the State. The size, location, and qualifications of this staff will be evaluated accordingly. It is highly desirable that the support staff be local to the Capitol Complex and metro area, but this is not required. Vendors with an account team based within a 50 miles radius of Jackson, Mississippi will receive favorable consideration. </t>
  </si>
  <si>
    <t xml:space="preserve">In order to ensure a strong partnership and eliminate the chance of misunderstanding the State’s goals, all contact with the State’s various logical entities must be done through the designated account team.  </t>
  </si>
  <si>
    <t xml:space="preserve">The account team may be responsible for supporting the needs of other state agencies, K-12 schools, community colleges, universities, public libraries, governing authorities, and law enforcement authorities, as they may purchase goods and services from the resulting contract. </t>
  </si>
  <si>
    <r>
      <t xml:space="preserve">The account team must be made up of the following (at a minimum):
</t>
    </r>
    <r>
      <rPr>
        <i/>
        <sz val="10"/>
        <rFont val="Arial"/>
        <family val="2"/>
      </rPr>
      <t>For the purpose of this category: “designated” means that the resource works on the State of Mississippi account but may work on other accounts at the vendor’s discretion.  All are expected to participate in State’s project and/or service meetings as needed.</t>
    </r>
  </si>
  <si>
    <t>2.4.1</t>
  </si>
  <si>
    <r>
      <rPr>
        <b/>
        <sz val="10"/>
        <color rgb="FF000000"/>
        <rFont val="Arial"/>
        <family val="2"/>
      </rPr>
      <t xml:space="preserve">Account Manager / Client Executive </t>
    </r>
    <r>
      <rPr>
        <sz val="10"/>
        <color rgb="FF000000"/>
        <rFont val="Arial"/>
        <family val="2"/>
      </rPr>
      <t xml:space="preserve">– Serves as the primary liaison with the State, responsible for overall account management, service performance oversight, and strategic planning.  This individual must be designated to the State of Mississippi account and must be located in the  United States or Canada, preferably in Mississippi. </t>
    </r>
  </si>
  <si>
    <t>M</t>
  </si>
  <si>
    <t>2.4.2</t>
  </si>
  <si>
    <r>
      <rPr>
        <b/>
        <sz val="10"/>
        <color rgb="FF000000"/>
        <rFont val="Arial"/>
        <family val="2"/>
      </rPr>
      <t>Designated Project Manager</t>
    </r>
    <r>
      <rPr>
        <sz val="10"/>
        <color rgb="FF000000"/>
        <rFont val="Arial"/>
        <family val="2"/>
      </rPr>
      <t xml:space="preserve"> (as applicable) - Manages implementation and transition projects, including planning, scheduling, and deliverable tracking. This individual must be designated to the State of Mississippi account and must be located in the United States or Canada.</t>
    </r>
  </si>
  <si>
    <t>2.4.3</t>
  </si>
  <si>
    <r>
      <rPr>
        <b/>
        <sz val="10"/>
        <color rgb="FF000000"/>
        <rFont val="Arial"/>
        <family val="2"/>
      </rPr>
      <t>Service Delivery Manager</t>
    </r>
    <r>
      <rPr>
        <sz val="10"/>
        <color rgb="FF000000"/>
        <rFont val="Arial"/>
        <family val="2"/>
      </rPr>
      <t xml:space="preserve"> – single point of contact that coordinates day-to-day service delivery, manages service levels, and ensures operational performance objectives are met. This individual will coordinate all aspects of management of the State infrastructure, including upgrades, updates, patching, certificate updates and trouble resolution and escalation. This individual must be designated to the State of Mississippi account and must be located in the United States or Canada.</t>
    </r>
  </si>
  <si>
    <t>2.4.3.1</t>
  </si>
  <si>
    <t>The State requires weekly meetings with the Service Delivery Manager to discuss status of issues, coordinate update/patching/maintenance windows, and future system updates.</t>
  </si>
  <si>
    <t>2.4.4</t>
  </si>
  <si>
    <r>
      <rPr>
        <b/>
        <sz val="10"/>
        <color rgb="FF000000"/>
        <rFont val="Arial"/>
        <family val="2"/>
      </rPr>
      <t xml:space="preserve">Release Manager </t>
    </r>
    <r>
      <rPr>
        <sz val="10"/>
        <color rgb="FF000000"/>
        <rFont val="Arial"/>
        <family val="2"/>
      </rPr>
      <t>-  Oversees all software, firmware, and platform updates within the State’s environment. This individual shall be responsible for providing advance notice of planned releases, patches, and upgrades, including release notes and impact assessments; coordinating with the State to schedule and approve updates within defined maintenance windows; ensuring proper testing, validation, and rollback procedures are in place prior to deployment; communicating release impacts, new features, and configuration changes to both State stakeholders and other Vendor Account Team members; and serving as the escalation point for any release-related issues or post-deployment incidents.This individual must be designated to the State of Mississippi account and must be located in the United States or Canada.</t>
    </r>
  </si>
  <si>
    <t>2.4.5</t>
  </si>
  <si>
    <r>
      <t>Technical Account Manager / Voice Engineer</t>
    </r>
    <r>
      <rPr>
        <sz val="10"/>
        <color theme="1"/>
        <rFont val="Arial"/>
        <family val="2"/>
        <charset val="1"/>
      </rPr>
      <t xml:space="preserve"> – Provides technical expertise, oversees system design, call routing, integrations, and ensures compliance with State voice and data network requirements.</t>
    </r>
  </si>
  <si>
    <t>2.4.6</t>
  </si>
  <si>
    <r>
      <rPr>
        <b/>
        <sz val="10"/>
        <color rgb="FF000000"/>
        <rFont val="Arial"/>
        <family val="2"/>
      </rPr>
      <t xml:space="preserve">Support Lead / Escalation Manager </t>
    </r>
    <r>
      <rPr>
        <sz val="10"/>
        <color rgb="FF000000"/>
        <rFont val="Arial"/>
        <family val="2"/>
      </rPr>
      <t>– Acts as the central contact for incident management, escalations, and coordination with the Vendor’s Network Operations Center (NOC) and help desk.</t>
    </r>
  </si>
  <si>
    <t>2.4.7</t>
  </si>
  <si>
    <r>
      <rPr>
        <b/>
        <sz val="10"/>
        <color theme="1"/>
        <rFont val="Arial"/>
        <family val="2"/>
      </rPr>
      <t>Customer Service Representative/Manager</t>
    </r>
    <r>
      <rPr>
        <sz val="10"/>
        <color theme="1"/>
        <rFont val="Arial"/>
        <family val="2"/>
      </rPr>
      <t xml:space="preserve"> - Coordinates routine service requests (adds/moves/changes/disconnects) and coordinates implementation activities and interfaces with other State business partners involved in these projects. These individuals must be designated on a per project basis and must be located in the United States or Canada.                           </t>
    </r>
  </si>
  <si>
    <t>2.4.7.1</t>
  </si>
  <si>
    <t xml:space="preserve">Vendor must describe the qualifications of the proposed sales/support account team in detail with emphasis on the qualifications and past experience with an AVAYA Aura on premise system, Managed Servies of this size, including but not limited to 150+ locations, approximately 17,000 stations, call center applications, unified messaging, unified communications, IP trunks, IP stations, H323 stations, SIP trunks, SIP stations, QoS, and prioritization. </t>
  </si>
  <si>
    <t>Awarded Vendor must provide an escalation process for issues related to the account team. This process should include names and contact information of the appropriate management personnel.</t>
  </si>
  <si>
    <t>Vendor must provide detail on their internal escalation process to resolve trouble issues and their escalation process with AVAYA in the event the escalation requires manufacturer support.</t>
  </si>
  <si>
    <t xml:space="preserve">The State expects that the account team personnel remains a part of the account team throughout the duration of the contract, so long as personnel are employed by the Vendor barring any promotions or separations from Vendor company. </t>
  </si>
  <si>
    <t>Planned changes to the account team must be communicated to the State for approval at least 14 calendar days prior to the change taking effect. The State reserves the right to request detailed resume information for the replacement individual and reject the proposed team member if they do not meet the State’s approval.</t>
  </si>
  <si>
    <t>If any proposed personnel does not meet requirements and expectations of the State, the State reserves the right to require replacement.</t>
  </si>
  <si>
    <t>As the contract grows and more logical entities implement services, the vendor must scale the account team in order to meet the growing demands for service.</t>
  </si>
  <si>
    <t>Communication between the State and Vendor is key to a successful long term relationship.  At ITS’ discretion as the contract manager, the vendor account team will be required to participate in the following:</t>
  </si>
  <si>
    <t>2.11.1</t>
  </si>
  <si>
    <t>Weekly conference calls.</t>
  </si>
  <si>
    <t>2.11.2</t>
  </si>
  <si>
    <t>Monthly on-site status meetings.</t>
  </si>
  <si>
    <t>2.11.3</t>
  </si>
  <si>
    <t>Quarterly on-site technical design/strategy/planning sessions.</t>
  </si>
  <si>
    <t>2.11.4</t>
  </si>
  <si>
    <t>Additional meetings may be required by other government entities that procure services from this RFP.</t>
  </si>
  <si>
    <t>3. VENDOR QUALIFICATIONS</t>
  </si>
  <si>
    <t xml:space="preserve">The State prefers that the awarded Vendor have an office and staff in Mississippi.  Vendors must state where their local office is and/or their willingness to have a local office prior to contract execution. </t>
  </si>
  <si>
    <t>Vendor must identify the total number of employees who normally provide services in Mississippi.</t>
  </si>
  <si>
    <t>Vendor must provide a description of their organization. This description shall contain all pertinent data relating to the Vendor’s organization, personnel, and experience that would substantiate the qualifications and capabilities of the Vendor’s company to perform the services described herein. At minimum the description must describe: Brief history of company, AVAYA certifications held by staff that will service this account and any certifications that the Vendor holds as a company; experience in the field, including number of years in PBX installation/maintenance business; and experience as an AVAYA business partner.</t>
  </si>
  <si>
    <t>ITS has standardized on Cisco for all WAN and Capitol Complex fiber network core devices. Other agencies or entities utilizing this contract may have other standards. Vendors must provide information regarding their experience with Cisco devices for the ITS enterprise.</t>
  </si>
  <si>
    <t xml:space="preserve">Vendor must be certified to maintain and service AVAYA products. In their proposal response, Vendor must include documentation that validates their AVAYA standing. Vendor must provide proof of the commercial arrangement that allows them to provide the highest level of support certification with Avaya Aura.  If applicable, documentation should include description of the contractual relationships that exist between the Vendor and AVAYA (as manufacturer). This documentation should also reflect the current certification level/tier that the Vendor has achieved. </t>
  </si>
  <si>
    <t>Vendor must provide a description of technical support and service guarantees (SLA's) available to the State of Mississippi from AVAYA.  SLAs should include typical response times for various levels of outages and any remedies and penalties if the SLAs are not met.</t>
  </si>
  <si>
    <t>3.6.1</t>
  </si>
  <si>
    <t>The State has the right to upgrade severity of any outage based on the state's triage of an issue(s).</t>
  </si>
  <si>
    <t>3.6.2</t>
  </si>
  <si>
    <t>Vendor must have a minimum of one technician located within 50 miles of Jackson.</t>
  </si>
  <si>
    <t>Vendor must have the technical resources available to install and configure all software and hardware services proposed. The party of the prime contractor that will perform the actual design, implementation, and ongoing maintenance of the proposed equipment must be fully authorized and certified by AVAYA to do so. Fully discuss the number of staff certified and their location, the level of certification, the length of time certified, the manufacturer’s authorization process, and manufacturer’s contact for additional confirmation.  Vendor must be prepared to furnish distinct evidence of certifications within 24 hours of request and the State must be able to verify theses certifications through direct contact with AVAYA.</t>
  </si>
  <si>
    <t>4. MANAGED SERVICE REQUIREMENTS</t>
  </si>
  <si>
    <t>The State currently maintains their solution on-premise.  Vendor must be willing to maintain the solution on-premise through the life of this contract.</t>
  </si>
  <si>
    <t>Vendor must describe their managed services offering for on premise solutions.  Vendor should define what components are covered, monitoring and updating/upgrading of components, how trouble tickets are opened, trouble ticket resolution process, and reporting procedures.</t>
  </si>
  <si>
    <t>Vendor must define how their managed services offer is priced - based on license counts, number of servers, number of gateways, etc.</t>
  </si>
  <si>
    <t>Vendor must describe how long they have been offering managed services solutions along with number of customers using Avaya products.</t>
  </si>
  <si>
    <t>Vendor must have a minimum of one managed services technician in the Jackson metro area with a maximum on-site response time to the Capitol Complex within four hours and be staffed with an adequate number of service personnel to maintain a maximum within four-hour on-site response time to any location within the state.  Vendor should provide the triage process and the criteria/process/timeframe for a technician to dispatch.</t>
  </si>
  <si>
    <t>4.5.1</t>
  </si>
  <si>
    <t>Technicians proposed must have certifications in practice areas consistent with products in service by ITS and the State of Mississippi, including, but not limited to, Communications Manager, ASP130, CMS, IX Messaging, Integrated Management, SBCs, Session Manager, System Manager, IP Office, Avaya Experience Portal, Verint Workforce Optimization and Aura Messaging Web Client.</t>
  </si>
  <si>
    <t>4.5.2</t>
  </si>
  <si>
    <t xml:space="preserve">Vendor must indicate where technicians are located and provide the size of inventory at each service center responsible for providing service. The inventory must be large enough to support the installed base serviced by that particular work center. Preference will be given to vendors with technicians who have readily available emergency spare parts (i.e. gateways, boards and fans). </t>
  </si>
  <si>
    <t xml:space="preserve">Vendor must perform all dot release upgrades to the Avaya infrastructure components at no additional charge to the State. </t>
  </si>
  <si>
    <t>Vendor must have a 24x7x365 support.  Vendor must provide its staffing levels.</t>
  </si>
  <si>
    <t>4.7.1</t>
  </si>
  <si>
    <t>The State expects for issues to be transitioned to support staff upon shift changes.  Vendor must detail the process of transitioning issues between shift changes.</t>
  </si>
  <si>
    <t xml:space="preserve">Vendor must provide information on internal escalation process in the event of unsatisfactory trouble resolution. </t>
  </si>
  <si>
    <t>Vendor must provide information on escalation process for any issues that require AVAYA assistance.</t>
  </si>
  <si>
    <t>Vendor must provide detail on how patching is performed on servers and gateways.  Vendor must describe process, involvement of State personnel, and general timeframe for server and gateway patching.  The State prefers that the individual performing this patching be located in the United States.</t>
  </si>
  <si>
    <t>4.10.1</t>
  </si>
  <si>
    <t>Vendor must detail how patching is performed in situations where emergency maintenance is required; particularly in the area of critical CVEs that are exposed to the public internet.  Vendor should specify a maximum amount of time that highly scored CVEs will be addressed.</t>
  </si>
  <si>
    <t>The State performs regular security scans and vendor must perform updates as necessary to eliminate any vulnerabilities.  Vendor must indicate the SLA for the required remediation and any penalties for not meeting SLA.</t>
  </si>
  <si>
    <t>Vendor must have the ability to do an assessment of the State's AVAYA core, as well as discuss and agree to any remediation plans.</t>
  </si>
  <si>
    <t>Vendor must ensure all certificates are current and perform all certificate updates as required for platform components, for the life of the contract.  ITS will only supply internet facing certificates. All other certificates are AVAYA System Manager signed. Vendor is required to perform all certificate replacements within a reasonable timeframe and should not be performed on State recognized holidays unless otherwise requested.</t>
  </si>
  <si>
    <t>Vendor must provide locations of all service personnel who may be involved in trouble resolution and service issues.  The State prefers that all service personnel be located in the United States.</t>
  </si>
  <si>
    <t>Vendor must provide list of equipment staging areas within the state and parts inventory maintained. If no equipment staging area exists within the state, please list the nearest staging areas that will be used for the State of Mississippi.</t>
  </si>
  <si>
    <t>Vendor must provide detail on how maintenance windows are determined and preferred times of day for the maintenance to be performed.  The State reserves the right to determine the timing of maintenance windows.  Non emergency maintenance will be routed through the State Change Advisory Board at the discretion of ITS.</t>
  </si>
  <si>
    <t xml:space="preserve">Vendor must describe in detail how they will migrate existing services to their platform by December 31, 2026, and provide any associated migration costs in the Cost Information Submission tab.  </t>
  </si>
  <si>
    <t>MANAGED SERVICES SCORING METHODOLOGY</t>
  </si>
  <si>
    <t>For the evaluation of this category of the RFP, the Evaluation Team will use the following categories and possible points:</t>
  </si>
  <si>
    <t>Category</t>
  </si>
  <si>
    <t>Possible Points</t>
  </si>
  <si>
    <t>Non-Cost Categories:</t>
  </si>
  <si>
    <t>State Account Team/Vendor Qualifications</t>
  </si>
  <si>
    <t>Managed Service Requirements</t>
  </si>
  <si>
    <t>Service Related Data</t>
  </si>
  <si>
    <t>Billing</t>
  </si>
  <si>
    <t>Total Non-Cost Points:</t>
  </si>
  <si>
    <t>Cost Categories:</t>
  </si>
  <si>
    <t>Lifecycle Cost</t>
  </si>
  <si>
    <t>Total Cost Points:</t>
  </si>
  <si>
    <t>Maximum Possible Points:</t>
  </si>
  <si>
    <t xml:space="preserve"> MANAGED SERVICES COST INFORMATION SUBMISSION</t>
  </si>
  <si>
    <t xml:space="preserve">Vendors must propose a summary of all applicable project costs in the matrix that follows.  The matrix must be supplemented by a cost itemization fully detailing the basis of each cost category.  The level of detail must address the following elements as applicable:  item, description, quantity, retail, discount, extension, and deliverable.  Any cost not listed in this section, even if it was asked for in the RFP technical requirements, may result in the Vendor providing those products or services at no charge to the State or face disqualification. Vendors may add additional costs in addition to those proposed here.  </t>
  </si>
  <si>
    <t>Costs for Evaluation:</t>
  </si>
  <si>
    <r>
      <rPr>
        <u/>
        <sz val="10"/>
        <color rgb="FF000000"/>
        <rFont val="Arial"/>
        <family val="2"/>
      </rPr>
      <t xml:space="preserve">In order to ensure Vendor's proposals are evaluated equally, Vendors must provide a Monthly, Annual, 5-Year cost. </t>
    </r>
    <r>
      <rPr>
        <b/>
        <u/>
        <sz val="10"/>
        <color rgb="FF000000"/>
        <rFont val="Arial"/>
        <family val="2"/>
      </rPr>
      <t xml:space="preserve">It should be understood that these costs will be used for evaluation purposes only. </t>
    </r>
    <r>
      <rPr>
        <u/>
        <sz val="10"/>
        <color rgb="FF000000"/>
        <rFont val="Arial"/>
        <family val="2"/>
      </rPr>
      <t>Cost points wil be awarded based on the 5-Year Grand Total Listed in theTotals table. Instrustions for calculating cost are provided below.</t>
    </r>
    <r>
      <rPr>
        <sz val="10"/>
        <color rgb="FF000000"/>
        <rFont val="Arial"/>
        <family val="2"/>
      </rPr>
      <t xml:space="preserve"> </t>
    </r>
  </si>
  <si>
    <t>Requirement</t>
  </si>
  <si>
    <t>Fixed Monthly Cost</t>
  </si>
  <si>
    <t>Annual Cost</t>
  </si>
  <si>
    <t>5-Year Cost</t>
  </si>
  <si>
    <t>Vendor must provide a detailed list of pricing components of their managed services offerings.  The State reserves the right to select some, but possibly not all components to ensure the best solution for the needs of the State.   Vendor must provide a total monthly cost for services based on the existing ITS environment (see "Technical Requirements" tab as well as Attachments B &amp; C).</t>
  </si>
  <si>
    <t>Cost of system monitoring</t>
  </si>
  <si>
    <t>Cost of break fix/trouble resolution</t>
  </si>
  <si>
    <t>Cost of release management including upgrades and patching</t>
  </si>
  <si>
    <t>Cost of certificate updates</t>
  </si>
  <si>
    <t>Cost of moves, adds, and changes to system (MAC)</t>
  </si>
  <si>
    <t>Cost of server management</t>
  </si>
  <si>
    <t>Cost of gateway management</t>
  </si>
  <si>
    <t>Cost of ancillary equipment management (please outline)</t>
  </si>
  <si>
    <t>Cost of Subscription (basic, core, and advanced) license management</t>
  </si>
  <si>
    <t xml:space="preserve"> Cost Totals:</t>
  </si>
  <si>
    <t xml:space="preserve">Requirement </t>
  </si>
  <si>
    <t>Fixed Cost</t>
  </si>
  <si>
    <t>Cost of product registration with Avaya</t>
  </si>
  <si>
    <t>Vendor must provide a cost of a major release upgrade should Avaya introduce a major release during the term of the Agreement. Vendor must be willing to honor the proposed price should ITS opt to upgrade in the future.</t>
  </si>
  <si>
    <t>Migration Costs (if applicable)</t>
  </si>
  <si>
    <t>*Fixed Cost Total:</t>
  </si>
  <si>
    <t>*Fixed Cost Total will not be included in the 5 Year Cost Grand Total.</t>
  </si>
  <si>
    <t>Totals</t>
  </si>
  <si>
    <t>**5 Year Cost Grand Total</t>
  </si>
  <si>
    <t>**Cost points will be awarded based on the 5 Year Cost Grand Total.</t>
  </si>
  <si>
    <t>Vendor must provide the Fixed Monthly Cost. Annual Cost and 5-Year Cost will auto-populate.</t>
  </si>
  <si>
    <t>CALCULATION: Annual Cost = Fixed Monthly Cost * 12</t>
  </si>
  <si>
    <t>CALCULATION: 5-Year Cost = Annual Cost *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</si>
</sst>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00"/>
  </numFmts>
  <fonts count="22" x14ac:knownFonts="1">
    <font>
      <sz val="11"/>
      <color theme="1"/>
      <name val="Arial"/>
      <family val="2"/>
    </font>
    <font>
      <sz val="11"/>
      <color rgb="FF000000"/>
      <name val="Arial"/>
      <family val="2"/>
    </font>
    <font>
      <sz val="10"/>
      <name val="Arial"/>
      <family val="2"/>
    </font>
    <font>
      <b/>
      <sz val="10"/>
      <name val="Arial"/>
      <family val="2"/>
    </font>
    <font>
      <b/>
      <sz val="10"/>
      <color theme="1"/>
      <name val="Arial"/>
      <family val="2"/>
    </font>
    <font>
      <sz val="10"/>
      <color theme="1"/>
      <name val="Arial"/>
      <family val="2"/>
    </font>
    <font>
      <b/>
      <sz val="10"/>
      <color rgb="FF000000"/>
      <name val="Arial"/>
      <family val="2"/>
    </font>
    <font>
      <b/>
      <sz val="11"/>
      <name val="Arial"/>
      <family val="2"/>
    </font>
    <font>
      <sz val="10"/>
      <color rgb="FFFF0000"/>
      <name val="Arial"/>
      <family val="2"/>
    </font>
    <font>
      <sz val="10"/>
      <color rgb="FF000000"/>
      <name val="Arial"/>
      <family val="2"/>
    </font>
    <font>
      <sz val="10"/>
      <color rgb="FF212121"/>
      <name val="Arial"/>
      <family val="2"/>
    </font>
    <font>
      <b/>
      <sz val="11"/>
      <color rgb="FF000000"/>
      <name val="Arial"/>
      <family val="2"/>
    </font>
    <font>
      <sz val="11"/>
      <color rgb="FFFF0000"/>
      <name val="Arial"/>
      <family val="2"/>
    </font>
    <font>
      <sz val="11"/>
      <name val="Arial"/>
      <family val="2"/>
    </font>
    <font>
      <i/>
      <sz val="10"/>
      <name val="Arial"/>
      <family val="2"/>
    </font>
    <font>
      <b/>
      <sz val="10"/>
      <color theme="1"/>
      <name val="Arial"/>
      <family val="2"/>
      <charset val="1"/>
    </font>
    <font>
      <sz val="10"/>
      <color theme="1"/>
      <name val="Arial"/>
      <family val="2"/>
      <charset val="1"/>
    </font>
    <font>
      <sz val="9"/>
      <color rgb="FF000000"/>
      <name val="Arial"/>
      <family val="2"/>
    </font>
    <font>
      <u/>
      <sz val="10"/>
      <color rgb="FF000000"/>
      <name val="Arial"/>
      <family val="2"/>
    </font>
    <font>
      <b/>
      <u/>
      <sz val="10"/>
      <color rgb="FF000000"/>
      <name val="Arial"/>
      <family val="2"/>
    </font>
    <font>
      <u/>
      <sz val="10"/>
      <color theme="1"/>
      <name val="Arial"/>
      <family val="2"/>
    </font>
    <font>
      <b/>
      <u/>
      <sz val="10"/>
      <name val="Arial"/>
      <family val="2"/>
    </font>
  </fonts>
  <fills count="7">
    <fill>
      <patternFill patternType="none"/>
    </fill>
    <fill>
      <patternFill patternType="gray125"/>
    </fill>
    <fill>
      <patternFill patternType="solid">
        <fgColor theme="0"/>
        <bgColor indexed="64"/>
      </patternFill>
    </fill>
    <fill>
      <patternFill patternType="solid">
        <fgColor rgb="FFDDEBF7"/>
        <bgColor rgb="FF000000"/>
      </patternFill>
    </fill>
    <fill>
      <patternFill patternType="solid">
        <fgColor theme="2"/>
        <bgColor indexed="64"/>
      </patternFill>
    </fill>
    <fill>
      <patternFill patternType="solid">
        <fgColor theme="3" tint="0.89999084444715716"/>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rgb="FF000000"/>
      </right>
      <top/>
      <bottom style="thin">
        <color rgb="FF000000"/>
      </bottom>
      <diagonal/>
    </border>
  </borders>
  <cellStyleXfs count="1">
    <xf numFmtId="0" fontId="0" fillId="0" borderId="0"/>
  </cellStyleXfs>
  <cellXfs count="121">
    <xf numFmtId="0" fontId="0" fillId="0" borderId="0" xfId="0"/>
    <xf numFmtId="0" fontId="1" fillId="0" borderId="0" xfId="0" applyFont="1"/>
    <xf numFmtId="0" fontId="5" fillId="0" borderId="0" xfId="0" applyFont="1"/>
    <xf numFmtId="0" fontId="5" fillId="0" borderId="0" xfId="0" applyFont="1" applyAlignment="1">
      <alignment horizontal="left" wrapText="1"/>
    </xf>
    <xf numFmtId="0" fontId="5" fillId="0" borderId="0" xfId="0" applyFont="1" applyAlignment="1">
      <alignment wrapText="1"/>
    </xf>
    <xf numFmtId="0" fontId="8" fillId="0" borderId="0" xfId="0" applyFont="1"/>
    <xf numFmtId="0" fontId="5" fillId="2" borderId="2" xfId="0" applyFont="1" applyFill="1" applyBorder="1" applyAlignment="1">
      <alignment horizontal="right"/>
    </xf>
    <xf numFmtId="0" fontId="5" fillId="2" borderId="2" xfId="0" applyFont="1" applyFill="1" applyBorder="1" applyAlignment="1">
      <alignment horizontal="left" wrapText="1"/>
    </xf>
    <xf numFmtId="0" fontId="5" fillId="2" borderId="2" xfId="0" applyFont="1" applyFill="1" applyBorder="1" applyAlignment="1">
      <alignment horizontal="left"/>
    </xf>
    <xf numFmtId="0" fontId="9" fillId="0" borderId="2" xfId="0" applyFont="1" applyBorder="1" applyAlignment="1">
      <alignment wrapText="1"/>
    </xf>
    <xf numFmtId="0" fontId="9" fillId="0" borderId="0" xfId="0" applyFont="1" applyAlignment="1">
      <alignment wrapText="1"/>
    </xf>
    <xf numFmtId="2" fontId="9" fillId="0" borderId="2" xfId="0" applyNumberFormat="1" applyFont="1" applyBorder="1" applyAlignment="1">
      <alignment wrapText="1"/>
    </xf>
    <xf numFmtId="0" fontId="9" fillId="0" borderId="2" xfId="0" applyFont="1" applyBorder="1" applyAlignment="1">
      <alignment horizontal="left" wrapText="1" indent="1"/>
    </xf>
    <xf numFmtId="0" fontId="9" fillId="0" borderId="2" xfId="0" applyFont="1" applyBorder="1"/>
    <xf numFmtId="0" fontId="9" fillId="0" borderId="0" xfId="0" applyFont="1"/>
    <xf numFmtId="0" fontId="5" fillId="0" borderId="2" xfId="0" applyFont="1" applyBorder="1"/>
    <xf numFmtId="0" fontId="6" fillId="3" borderId="2" xfId="0" applyFont="1" applyFill="1" applyBorder="1"/>
    <xf numFmtId="0" fontId="6" fillId="0" borderId="2" xfId="0" applyFont="1" applyBorder="1"/>
    <xf numFmtId="0" fontId="9" fillId="0" borderId="2" xfId="0" applyFont="1" applyBorder="1" applyAlignment="1">
      <alignment horizontal="left" indent="2"/>
    </xf>
    <xf numFmtId="0" fontId="9" fillId="3" borderId="2" xfId="0" applyFont="1" applyFill="1" applyBorder="1"/>
    <xf numFmtId="0" fontId="6" fillId="3" borderId="2" xfId="0" applyFont="1" applyFill="1" applyBorder="1" applyAlignment="1">
      <alignment horizontal="left"/>
    </xf>
    <xf numFmtId="0" fontId="6" fillId="3" borderId="2" xfId="0" applyFont="1" applyFill="1" applyBorder="1" applyAlignment="1">
      <alignment horizontal="center"/>
    </xf>
    <xf numFmtId="0" fontId="9" fillId="0" borderId="2" xfId="0" applyFont="1" applyBorder="1" applyAlignment="1">
      <alignment horizontal="left"/>
    </xf>
    <xf numFmtId="0" fontId="10" fillId="0" borderId="0" xfId="0" applyFont="1" applyAlignment="1">
      <alignment wrapText="1"/>
    </xf>
    <xf numFmtId="0" fontId="5" fillId="0" borderId="2" xfId="0" applyFont="1" applyBorder="1" applyAlignment="1">
      <alignment horizontal="left" vertical="center" wrapText="1"/>
    </xf>
    <xf numFmtId="0" fontId="5" fillId="0" borderId="2" xfId="0" applyFont="1" applyBorder="1" applyAlignment="1">
      <alignment horizontal="right"/>
    </xf>
    <xf numFmtId="0" fontId="5" fillId="0" borderId="2" xfId="0" applyFont="1" applyBorder="1" applyAlignment="1">
      <alignment horizontal="center"/>
    </xf>
    <xf numFmtId="0" fontId="4" fillId="0" borderId="2" xfId="0" applyFont="1" applyBorder="1" applyAlignment="1">
      <alignment horizontal="left"/>
    </xf>
    <xf numFmtId="0" fontId="5" fillId="0" borderId="2" xfId="0" applyFont="1" applyBorder="1" applyAlignment="1">
      <alignment horizontal="left" wrapText="1"/>
    </xf>
    <xf numFmtId="0" fontId="5" fillId="0" borderId="2" xfId="0" applyFont="1" applyBorder="1" applyProtection="1">
      <protection locked="0"/>
    </xf>
    <xf numFmtId="0" fontId="5" fillId="0" borderId="2" xfId="0" applyFont="1" applyBorder="1" applyAlignment="1" applyProtection="1">
      <alignment wrapText="1"/>
      <protection locked="0"/>
    </xf>
    <xf numFmtId="0" fontId="12" fillId="0" borderId="0" xfId="0" applyFont="1"/>
    <xf numFmtId="0" fontId="8" fillId="0" borderId="2" xfId="0" applyFont="1" applyBorder="1" applyAlignment="1">
      <alignment horizontal="left"/>
    </xf>
    <xf numFmtId="0" fontId="8" fillId="0" borderId="2" xfId="0" applyFont="1" applyBorder="1"/>
    <xf numFmtId="0" fontId="2" fillId="0" borderId="0" xfId="0" applyFont="1"/>
    <xf numFmtId="0" fontId="2" fillId="2" borderId="2" xfId="0" applyFont="1" applyFill="1" applyBorder="1"/>
    <xf numFmtId="0" fontId="13" fillId="2" borderId="2" xfId="0" applyFont="1" applyFill="1" applyBorder="1" applyAlignment="1">
      <alignment horizontal="center"/>
    </xf>
    <xf numFmtId="0" fontId="13" fillId="2" borderId="2" xfId="0" applyFont="1" applyFill="1" applyBorder="1" applyAlignment="1">
      <alignment horizontal="left"/>
    </xf>
    <xf numFmtId="0" fontId="13" fillId="0" borderId="2" xfId="0" applyFont="1" applyBorder="1" applyAlignment="1">
      <alignment wrapText="1"/>
    </xf>
    <xf numFmtId="0" fontId="2" fillId="0" borderId="2" xfId="0" applyFont="1" applyBorder="1"/>
    <xf numFmtId="0" fontId="13" fillId="0" borderId="2" xfId="0" applyFont="1" applyBorder="1" applyAlignment="1">
      <alignment horizontal="center"/>
    </xf>
    <xf numFmtId="0" fontId="13" fillId="0" borderId="2" xfId="0" applyFont="1" applyBorder="1"/>
    <xf numFmtId="0" fontId="5" fillId="0" borderId="2" xfId="0" applyFont="1" applyBorder="1" applyAlignment="1">
      <alignment wrapText="1"/>
    </xf>
    <xf numFmtId="0" fontId="9" fillId="0" borderId="2" xfId="0" applyFont="1" applyBorder="1" applyAlignment="1">
      <alignment horizontal="left" vertical="center" wrapText="1"/>
    </xf>
    <xf numFmtId="0" fontId="8" fillId="0" borderId="0" xfId="0" applyFont="1" applyAlignment="1">
      <alignment horizontal="right" vertical="center"/>
    </xf>
    <xf numFmtId="0" fontId="2" fillId="0" borderId="2" xfId="0" applyFont="1" applyBorder="1" applyAlignment="1">
      <alignment wrapText="1"/>
    </xf>
    <xf numFmtId="0" fontId="5" fillId="0" borderId="2" xfId="0" applyFont="1" applyBorder="1" applyAlignment="1">
      <alignment horizontal="left" vertical="center" wrapText="1" indent="1"/>
    </xf>
    <xf numFmtId="0" fontId="5" fillId="0" borderId="2" xfId="0" applyFont="1" applyBorder="1" applyAlignment="1">
      <alignment horizontal="left" wrapText="1" indent="1"/>
    </xf>
    <xf numFmtId="0" fontId="5" fillId="2" borderId="2" xfId="0" applyFont="1" applyFill="1" applyBorder="1"/>
    <xf numFmtId="0" fontId="5" fillId="4" borderId="2" xfId="0" applyFont="1" applyFill="1" applyBorder="1" applyAlignment="1">
      <alignment horizontal="left"/>
    </xf>
    <xf numFmtId="0" fontId="5" fillId="4" borderId="2" xfId="0" applyFont="1" applyFill="1" applyBorder="1"/>
    <xf numFmtId="0" fontId="5" fillId="0" borderId="2" xfId="0" applyFont="1" applyBorder="1" applyAlignment="1">
      <alignment horizontal="left" vertical="center" wrapText="1" indent="2"/>
    </xf>
    <xf numFmtId="0" fontId="2" fillId="0" borderId="2" xfId="0" applyFont="1" applyBorder="1" applyAlignment="1">
      <alignment horizontal="right"/>
    </xf>
    <xf numFmtId="0" fontId="9" fillId="0" borderId="2" xfId="0" applyFont="1" applyBorder="1" applyAlignment="1">
      <alignment horizontal="center" wrapText="1"/>
    </xf>
    <xf numFmtId="0" fontId="5" fillId="0" borderId="0" xfId="0" applyFont="1" applyAlignment="1">
      <alignment horizontal="center"/>
    </xf>
    <xf numFmtId="0" fontId="5" fillId="2" borderId="2" xfId="0" applyFont="1" applyFill="1" applyBorder="1" applyAlignment="1">
      <alignment horizontal="center"/>
    </xf>
    <xf numFmtId="164" fontId="2" fillId="0" borderId="2" xfId="0" applyNumberFormat="1" applyFont="1" applyBorder="1"/>
    <xf numFmtId="0" fontId="9" fillId="0" borderId="2" xfId="0" applyFont="1" applyBorder="1" applyAlignment="1">
      <alignment horizontal="right" wrapText="1"/>
    </xf>
    <xf numFmtId="2" fontId="2" fillId="0" borderId="2" xfId="0" applyNumberFormat="1" applyFont="1" applyBorder="1" applyAlignment="1">
      <alignment horizontal="right"/>
    </xf>
    <xf numFmtId="164" fontId="5" fillId="0" borderId="2" xfId="0" applyNumberFormat="1" applyFont="1" applyBorder="1"/>
    <xf numFmtId="0" fontId="2" fillId="0" borderId="2" xfId="0" applyFont="1" applyBorder="1" applyAlignment="1">
      <alignment horizontal="left" wrapText="1"/>
    </xf>
    <xf numFmtId="0" fontId="15" fillId="0" borderId="2" xfId="0" applyFont="1" applyBorder="1" applyAlignment="1">
      <alignment horizontal="left" wrapText="1" indent="1"/>
    </xf>
    <xf numFmtId="0" fontId="9" fillId="0" borderId="2" xfId="0" applyFont="1" applyBorder="1" applyAlignment="1">
      <alignment horizontal="left" wrapText="1" indent="2"/>
    </xf>
    <xf numFmtId="2" fontId="5" fillId="0" borderId="2" xfId="0" applyNumberFormat="1" applyFont="1" applyBorder="1"/>
    <xf numFmtId="0" fontId="9" fillId="0" borderId="2" xfId="0" applyFont="1" applyBorder="1" applyAlignment="1">
      <alignment horizontal="center"/>
    </xf>
    <xf numFmtId="0" fontId="9" fillId="3" borderId="2" xfId="0" applyFont="1" applyFill="1" applyBorder="1" applyAlignment="1">
      <alignment horizontal="center"/>
    </xf>
    <xf numFmtId="0" fontId="9" fillId="5" borderId="2" xfId="0" applyFont="1" applyFill="1" applyBorder="1" applyAlignment="1">
      <alignment horizontal="left"/>
    </xf>
    <xf numFmtId="0" fontId="4" fillId="5" borderId="2" xfId="0" applyFont="1" applyFill="1" applyBorder="1" applyAlignment="1">
      <alignment horizontal="center" wrapText="1"/>
    </xf>
    <xf numFmtId="0" fontId="3" fillId="0" borderId="2" xfId="0" applyFont="1" applyBorder="1" applyAlignment="1">
      <alignment horizontal="left"/>
    </xf>
    <xf numFmtId="0" fontId="2" fillId="0" borderId="2" xfId="0" applyFont="1" applyBorder="1" applyAlignment="1">
      <alignment horizontal="center"/>
    </xf>
    <xf numFmtId="0" fontId="13" fillId="0" borderId="2" xfId="0" applyFont="1" applyBorder="1" applyAlignment="1">
      <alignment horizontal="center" vertical="center"/>
    </xf>
    <xf numFmtId="0" fontId="6" fillId="0" borderId="3" xfId="0" applyFont="1" applyBorder="1" applyAlignment="1">
      <alignment horizontal="left"/>
    </xf>
    <xf numFmtId="0" fontId="17" fillId="0" borderId="0" xfId="0" applyFont="1"/>
    <xf numFmtId="0" fontId="18" fillId="0" borderId="0" xfId="0" applyFont="1"/>
    <xf numFmtId="165" fontId="6" fillId="0" borderId="2" xfId="0" applyNumberFormat="1" applyFont="1" applyBorder="1"/>
    <xf numFmtId="0" fontId="19" fillId="0" borderId="2" xfId="0" applyFont="1" applyBorder="1"/>
    <xf numFmtId="0" fontId="19" fillId="3" borderId="2" xfId="0" applyFont="1" applyFill="1" applyBorder="1" applyAlignment="1">
      <alignment horizontal="center"/>
    </xf>
    <xf numFmtId="0" fontId="20" fillId="0" borderId="0" xfId="0" applyFont="1"/>
    <xf numFmtId="165" fontId="9" fillId="0" borderId="2" xfId="0" applyNumberFormat="1" applyFont="1" applyBorder="1"/>
    <xf numFmtId="0" fontId="21" fillId="0" borderId="2" xfId="0" applyFont="1" applyBorder="1" applyAlignment="1">
      <alignment horizontal="right"/>
    </xf>
    <xf numFmtId="165" fontId="9" fillId="0" borderId="4" xfId="0" applyNumberFormat="1" applyFont="1" applyBorder="1"/>
    <xf numFmtId="0" fontId="5" fillId="0" borderId="4" xfId="0" applyFont="1" applyBorder="1" applyAlignment="1">
      <alignment wrapText="1"/>
    </xf>
    <xf numFmtId="0" fontId="8" fillId="0" borderId="4" xfId="0" applyFont="1" applyBorder="1" applyAlignment="1">
      <alignment horizontal="left"/>
    </xf>
    <xf numFmtId="0" fontId="6" fillId="3" borderId="5" xfId="0" applyFont="1" applyFill="1" applyBorder="1" applyAlignment="1">
      <alignment horizontal="center"/>
    </xf>
    <xf numFmtId="0" fontId="6" fillId="3" borderId="5" xfId="0" applyFont="1" applyFill="1" applyBorder="1" applyAlignment="1">
      <alignment horizontal="left"/>
    </xf>
    <xf numFmtId="0" fontId="9" fillId="5" borderId="5" xfId="0" applyFont="1" applyFill="1" applyBorder="1" applyAlignment="1">
      <alignment horizontal="left"/>
    </xf>
    <xf numFmtId="0" fontId="19" fillId="0" borderId="0" xfId="0" applyFont="1" applyAlignment="1">
      <alignment horizontal="right"/>
    </xf>
    <xf numFmtId="0" fontId="9" fillId="0" borderId="0" xfId="0" applyFont="1" applyAlignment="1">
      <alignment horizontal="left"/>
    </xf>
    <xf numFmtId="165" fontId="9" fillId="0" borderId="6" xfId="0" applyNumberFormat="1" applyFont="1" applyBorder="1"/>
    <xf numFmtId="0" fontId="19" fillId="0" borderId="6" xfId="0" applyFont="1" applyBorder="1" applyAlignment="1">
      <alignment horizontal="right"/>
    </xf>
    <xf numFmtId="0" fontId="9" fillId="0" borderId="6" xfId="0" applyFont="1" applyBorder="1" applyAlignment="1">
      <alignment horizontal="left"/>
    </xf>
    <xf numFmtId="165" fontId="9" fillId="0" borderId="7" xfId="0" applyNumberFormat="1" applyFont="1" applyBorder="1"/>
    <xf numFmtId="0" fontId="9" fillId="0" borderId="7" xfId="0" applyFont="1" applyBorder="1"/>
    <xf numFmtId="0" fontId="9" fillId="0" borderId="7" xfId="0" applyFont="1" applyBorder="1" applyAlignment="1">
      <alignment horizontal="left"/>
    </xf>
    <xf numFmtId="0" fontId="9" fillId="6" borderId="2" xfId="0" applyFont="1" applyFill="1" applyBorder="1"/>
    <xf numFmtId="0" fontId="6" fillId="0" borderId="9" xfId="0" applyFont="1" applyBorder="1" applyAlignment="1">
      <alignment horizontal="left"/>
    </xf>
    <xf numFmtId="165" fontId="9" fillId="6" borderId="2" xfId="0" applyNumberFormat="1" applyFont="1" applyFill="1" applyBorder="1"/>
    <xf numFmtId="165" fontId="9" fillId="6" borderId="4" xfId="0" applyNumberFormat="1" applyFont="1" applyFill="1" applyBorder="1"/>
    <xf numFmtId="0" fontId="2" fillId="0" borderId="2" xfId="0" applyFont="1" applyBorder="1" applyAlignment="1">
      <alignment horizontal="left" vertical="center" wrapText="1"/>
    </xf>
    <xf numFmtId="0" fontId="18" fillId="0" borderId="9" xfId="0" applyFont="1" applyBorder="1" applyAlignment="1">
      <alignment horizontal="left" wrapText="1"/>
    </xf>
    <xf numFmtId="0" fontId="18" fillId="0" borderId="3" xfId="0" applyFont="1" applyBorder="1" applyAlignment="1">
      <alignment horizontal="left" wrapText="1"/>
    </xf>
    <xf numFmtId="0" fontId="18" fillId="0" borderId="8" xfId="0" applyFont="1" applyBorder="1" applyAlignment="1">
      <alignment horizontal="left" wrapText="1"/>
    </xf>
    <xf numFmtId="0" fontId="11" fillId="0" borderId="0" xfId="0" applyFont="1" applyAlignment="1">
      <alignment horizontal="center" wrapText="1"/>
    </xf>
    <xf numFmtId="0" fontId="6" fillId="0" borderId="0" xfId="0" applyFont="1" applyAlignment="1">
      <alignment horizontal="left"/>
    </xf>
    <xf numFmtId="0" fontId="9" fillId="0" borderId="2" xfId="0" applyFont="1" applyBorder="1" applyAlignment="1">
      <alignment horizontal="left" wrapText="1"/>
    </xf>
    <xf numFmtId="0" fontId="9" fillId="0" borderId="14" xfId="0" applyFont="1" applyBorder="1" applyAlignment="1">
      <alignment horizontal="left" wrapText="1"/>
    </xf>
    <xf numFmtId="0" fontId="9" fillId="0" borderId="13" xfId="0" applyFont="1" applyBorder="1" applyAlignment="1">
      <alignment horizontal="left" wrapText="1"/>
    </xf>
    <xf numFmtId="0" fontId="9" fillId="0" borderId="12" xfId="0" applyFont="1" applyBorder="1" applyAlignment="1">
      <alignment horizontal="left" wrapText="1"/>
    </xf>
    <xf numFmtId="0" fontId="18" fillId="0" borderId="11" xfId="0" applyFont="1" applyBorder="1" applyAlignment="1">
      <alignment horizontal="left" wrapText="1"/>
    </xf>
    <xf numFmtId="0" fontId="18" fillId="0" borderId="0" xfId="0" applyFont="1" applyAlignment="1">
      <alignment horizontal="left" wrapText="1"/>
    </xf>
    <xf numFmtId="0" fontId="18" fillId="0" borderId="10" xfId="0" applyFont="1" applyBorder="1" applyAlignment="1">
      <alignment horizontal="left" wrapText="1"/>
    </xf>
    <xf numFmtId="0" fontId="4" fillId="5" borderId="2" xfId="0" applyFont="1" applyFill="1" applyBorder="1" applyAlignment="1">
      <alignment horizontal="left"/>
    </xf>
    <xf numFmtId="0" fontId="3" fillId="5" borderId="2" xfId="0" applyFont="1" applyFill="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6" fillId="5" borderId="2" xfId="0" applyFont="1" applyFill="1" applyBorder="1" applyAlignment="1">
      <alignment horizontal="left"/>
    </xf>
    <xf numFmtId="0" fontId="5" fillId="5" borderId="2" xfId="0" applyFont="1" applyFill="1" applyBorder="1" applyAlignment="1">
      <alignment horizontal="left"/>
    </xf>
    <xf numFmtId="0" fontId="7" fillId="0" borderId="0" xfId="0" applyFont="1" applyAlignment="1">
      <alignment horizontal="center" wrapText="1"/>
    </xf>
    <xf numFmtId="0" fontId="9" fillId="0" borderId="0" xfId="0" applyFont="1" applyAlignment="1">
      <alignment horizontal="left" wrapText="1"/>
    </xf>
    <xf numFmtId="0" fontId="18" fillId="0" borderId="15"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F598A-CA82-46C9-B992-9CBD78C9BFB1}">
  <dimension ref="A1:E77"/>
  <sheetViews>
    <sheetView topLeftCell="A49" zoomScale="104" zoomScaleNormal="115" zoomScalePageLayoutView="120" workbookViewId="0">
      <selection activeCell="F37" sqref="F37"/>
    </sheetView>
  </sheetViews>
  <sheetFormatPr defaultColWidth="11" defaultRowHeight="13.2" x14ac:dyDescent="0.25"/>
  <cols>
    <col min="1" max="1" width="5.69921875" style="2" bestFit="1" customWidth="1"/>
    <col min="2" max="2" width="57.09765625" style="2" bestFit="1" customWidth="1"/>
    <col min="3" max="3" width="13.09765625" style="54" customWidth="1"/>
    <col min="4" max="4" width="15.69921875" style="2" customWidth="1"/>
    <col min="5" max="5" width="31" style="2" bestFit="1" customWidth="1"/>
    <col min="6" max="16384" width="11" style="2"/>
  </cols>
  <sheetData>
    <row r="1" spans="1:5" x14ac:dyDescent="0.25">
      <c r="A1" s="114" t="s">
        <v>0</v>
      </c>
      <c r="B1" s="114"/>
      <c r="C1" s="114"/>
      <c r="D1" s="114"/>
      <c r="E1" s="114"/>
    </row>
    <row r="2" spans="1:5" x14ac:dyDescent="0.25">
      <c r="A2" s="115" t="s">
        <v>1</v>
      </c>
      <c r="B2" s="115"/>
      <c r="C2" s="115"/>
      <c r="D2" s="115"/>
      <c r="E2" s="115"/>
    </row>
    <row r="3" spans="1:5" x14ac:dyDescent="0.25">
      <c r="A3" s="115" t="s">
        <v>2</v>
      </c>
      <c r="B3" s="115"/>
      <c r="C3" s="115"/>
      <c r="D3" s="115"/>
      <c r="E3" s="115"/>
    </row>
    <row r="4" spans="1:5" x14ac:dyDescent="0.25">
      <c r="A4" s="115" t="s">
        <v>3</v>
      </c>
      <c r="B4" s="115"/>
      <c r="C4" s="115"/>
      <c r="D4" s="115"/>
      <c r="E4" s="115"/>
    </row>
    <row r="5" spans="1:5" x14ac:dyDescent="0.25">
      <c r="A5" s="3"/>
      <c r="E5" s="4"/>
    </row>
    <row r="6" spans="1:5" ht="39.6" x14ac:dyDescent="0.25">
      <c r="A6" s="67" t="s">
        <v>4</v>
      </c>
      <c r="B6" s="67" t="s">
        <v>5</v>
      </c>
      <c r="C6" s="67" t="s">
        <v>6</v>
      </c>
      <c r="D6" s="67" t="s">
        <v>7</v>
      </c>
      <c r="E6" s="67" t="s">
        <v>8</v>
      </c>
    </row>
    <row r="7" spans="1:5" x14ac:dyDescent="0.25">
      <c r="A7" s="111" t="s">
        <v>9</v>
      </c>
      <c r="B7" s="111"/>
      <c r="C7" s="111"/>
      <c r="D7" s="111"/>
      <c r="E7" s="111"/>
    </row>
    <row r="8" spans="1:5" s="5" customFormat="1" ht="30.6" customHeight="1" x14ac:dyDescent="0.25">
      <c r="A8" s="113" t="s">
        <v>10</v>
      </c>
      <c r="B8" s="113"/>
      <c r="C8" s="113"/>
      <c r="D8" s="113"/>
      <c r="E8" s="113"/>
    </row>
    <row r="9" spans="1:5" x14ac:dyDescent="0.25">
      <c r="A9" s="116" t="s">
        <v>11</v>
      </c>
      <c r="B9" s="117"/>
      <c r="C9" s="117"/>
      <c r="D9" s="117"/>
      <c r="E9" s="117"/>
    </row>
    <row r="10" spans="1:5" ht="26.4" x14ac:dyDescent="0.25">
      <c r="A10" s="48">
        <v>1.1000000000000001</v>
      </c>
      <c r="B10" s="9" t="s">
        <v>12</v>
      </c>
      <c r="C10" s="49"/>
      <c r="D10" s="49"/>
      <c r="E10" s="49"/>
    </row>
    <row r="11" spans="1:5" ht="26.4" x14ac:dyDescent="0.25">
      <c r="A11" s="6" t="s">
        <v>13</v>
      </c>
      <c r="B11" s="12" t="s">
        <v>14</v>
      </c>
      <c r="C11" s="49"/>
      <c r="D11" s="49"/>
      <c r="E11" s="49"/>
    </row>
    <row r="12" spans="1:5" ht="26.4" x14ac:dyDescent="0.25">
      <c r="A12" s="6" t="s">
        <v>15</v>
      </c>
      <c r="B12" s="12" t="s">
        <v>16</v>
      </c>
      <c r="C12" s="49"/>
      <c r="D12" s="49"/>
      <c r="E12" s="49"/>
    </row>
    <row r="13" spans="1:5" x14ac:dyDescent="0.25">
      <c r="A13" s="6" t="s">
        <v>17</v>
      </c>
      <c r="B13" s="12" t="s">
        <v>18</v>
      </c>
      <c r="C13" s="49"/>
      <c r="D13" s="49"/>
      <c r="E13" s="49"/>
    </row>
    <row r="14" spans="1:5" x14ac:dyDescent="0.25">
      <c r="A14" s="6" t="s">
        <v>19</v>
      </c>
      <c r="B14" s="12" t="s">
        <v>20</v>
      </c>
      <c r="C14" s="49"/>
      <c r="D14" s="49"/>
      <c r="E14" s="49"/>
    </row>
    <row r="15" spans="1:5" x14ac:dyDescent="0.25">
      <c r="A15" s="6" t="s">
        <v>21</v>
      </c>
      <c r="B15" s="12" t="s">
        <v>22</v>
      </c>
      <c r="C15" s="49"/>
      <c r="D15" s="49"/>
      <c r="E15" s="49"/>
    </row>
    <row r="16" spans="1:5" ht="26.4" x14ac:dyDescent="0.25">
      <c r="A16" s="6" t="s">
        <v>23</v>
      </c>
      <c r="B16" s="12" t="s">
        <v>24</v>
      </c>
      <c r="C16" s="49"/>
      <c r="D16" s="49"/>
      <c r="E16" s="49"/>
    </row>
    <row r="17" spans="1:5" x14ac:dyDescent="0.25">
      <c r="A17" s="6" t="s">
        <v>25</v>
      </c>
      <c r="B17" s="12" t="s">
        <v>26</v>
      </c>
      <c r="C17" s="49"/>
      <c r="D17" s="49"/>
      <c r="E17" s="49"/>
    </row>
    <row r="18" spans="1:5" x14ac:dyDescent="0.25">
      <c r="A18" s="6" t="s">
        <v>27</v>
      </c>
      <c r="B18" s="12" t="s">
        <v>28</v>
      </c>
      <c r="C18" s="49"/>
      <c r="D18" s="49"/>
      <c r="E18" s="49"/>
    </row>
    <row r="19" spans="1:5" x14ac:dyDescent="0.25">
      <c r="A19" s="6" t="s">
        <v>29</v>
      </c>
      <c r="B19" s="12" t="s">
        <v>30</v>
      </c>
      <c r="C19" s="49"/>
      <c r="D19" s="49"/>
      <c r="E19" s="49"/>
    </row>
    <row r="20" spans="1:5" x14ac:dyDescent="0.25">
      <c r="A20" s="6" t="s">
        <v>31</v>
      </c>
      <c r="B20" s="12" t="s">
        <v>32</v>
      </c>
      <c r="C20" s="50"/>
      <c r="D20" s="50"/>
      <c r="E20" s="50"/>
    </row>
    <row r="21" spans="1:5" s="34" customFormat="1" x14ac:dyDescent="0.25">
      <c r="A21" s="112" t="s">
        <v>33</v>
      </c>
      <c r="B21" s="112"/>
      <c r="C21" s="112"/>
      <c r="D21" s="112"/>
      <c r="E21" s="112"/>
    </row>
    <row r="22" spans="1:5" s="34" customFormat="1" ht="105.6" x14ac:dyDescent="0.25">
      <c r="A22" s="35">
        <v>2.1</v>
      </c>
      <c r="B22" s="60" t="s">
        <v>34</v>
      </c>
      <c r="C22" s="36"/>
      <c r="D22" s="37"/>
      <c r="E22" s="38"/>
    </row>
    <row r="23" spans="1:5" s="34" customFormat="1" ht="39.6" x14ac:dyDescent="0.25">
      <c r="A23" s="13">
        <v>2.2000000000000002</v>
      </c>
      <c r="B23" s="9" t="s">
        <v>35</v>
      </c>
      <c r="C23" s="36"/>
      <c r="D23" s="37"/>
      <c r="E23" s="38"/>
    </row>
    <row r="24" spans="1:5" s="34" customFormat="1" ht="52.8" x14ac:dyDescent="0.25">
      <c r="A24" s="13">
        <v>2.2999999999999998</v>
      </c>
      <c r="B24" s="43" t="s">
        <v>36</v>
      </c>
      <c r="C24" s="36"/>
      <c r="D24" s="37"/>
      <c r="E24" s="38"/>
    </row>
    <row r="25" spans="1:5" s="34" customFormat="1" ht="66" x14ac:dyDescent="0.25">
      <c r="A25" s="39">
        <v>2.4</v>
      </c>
      <c r="B25" s="60" t="s">
        <v>37</v>
      </c>
      <c r="C25" s="40"/>
      <c r="D25" s="41"/>
      <c r="E25" s="41"/>
    </row>
    <row r="26" spans="1:5" s="34" customFormat="1" ht="66" x14ac:dyDescent="0.25">
      <c r="A26" s="52" t="s">
        <v>38</v>
      </c>
      <c r="B26" s="12" t="s">
        <v>39</v>
      </c>
      <c r="C26" s="70" t="s">
        <v>40</v>
      </c>
      <c r="D26" s="41"/>
      <c r="E26" s="38"/>
    </row>
    <row r="27" spans="1:5" s="34" customFormat="1" ht="52.8" x14ac:dyDescent="0.25">
      <c r="A27" s="52" t="s">
        <v>41</v>
      </c>
      <c r="B27" s="12" t="s">
        <v>42</v>
      </c>
      <c r="C27" s="40"/>
      <c r="D27" s="41"/>
      <c r="E27" s="38"/>
    </row>
    <row r="28" spans="1:5" s="34" customFormat="1" ht="92.4" x14ac:dyDescent="0.25">
      <c r="A28" s="52" t="s">
        <v>43</v>
      </c>
      <c r="B28" s="12" t="s">
        <v>44</v>
      </c>
      <c r="C28" s="40" t="s">
        <v>40</v>
      </c>
      <c r="D28" s="41"/>
      <c r="E28" s="38"/>
    </row>
    <row r="29" spans="1:5" s="14" customFormat="1" ht="39.6" x14ac:dyDescent="0.25">
      <c r="A29" s="57" t="s">
        <v>45</v>
      </c>
      <c r="B29" s="62" t="s">
        <v>46</v>
      </c>
      <c r="C29" s="53" t="s">
        <v>40</v>
      </c>
      <c r="D29" s="13"/>
      <c r="E29" s="13"/>
    </row>
    <row r="30" spans="1:5" s="34" customFormat="1" ht="158.4" x14ac:dyDescent="0.25">
      <c r="A30" s="52" t="s">
        <v>47</v>
      </c>
      <c r="B30" s="12" t="s">
        <v>48</v>
      </c>
      <c r="C30" s="40"/>
      <c r="D30" s="41"/>
      <c r="E30" s="38"/>
    </row>
    <row r="31" spans="1:5" s="34" customFormat="1" ht="39.6" x14ac:dyDescent="0.25">
      <c r="A31" s="58" t="s">
        <v>49</v>
      </c>
      <c r="B31" s="61" t="s">
        <v>50</v>
      </c>
      <c r="C31" s="40" t="s">
        <v>40</v>
      </c>
      <c r="D31" s="41"/>
      <c r="E31" s="38"/>
    </row>
    <row r="32" spans="1:5" s="34" customFormat="1" ht="39.6" x14ac:dyDescent="0.25">
      <c r="A32" s="52" t="s">
        <v>51</v>
      </c>
      <c r="B32" s="12" t="s">
        <v>52</v>
      </c>
      <c r="C32" s="40"/>
      <c r="D32" s="41"/>
      <c r="E32" s="38"/>
    </row>
    <row r="33" spans="1:5" s="34" customFormat="1" ht="66" x14ac:dyDescent="0.25">
      <c r="A33" s="52" t="s">
        <v>53</v>
      </c>
      <c r="B33" s="47" t="s">
        <v>54</v>
      </c>
      <c r="C33" s="40"/>
      <c r="D33" s="41"/>
      <c r="E33" s="38"/>
    </row>
    <row r="34" spans="1:5" s="34" customFormat="1" ht="92.4" x14ac:dyDescent="0.25">
      <c r="A34" s="52" t="s">
        <v>55</v>
      </c>
      <c r="B34" s="51" t="s">
        <v>56</v>
      </c>
      <c r="C34" s="40"/>
      <c r="D34" s="41"/>
      <c r="E34" s="38"/>
    </row>
    <row r="35" spans="1:5" s="34" customFormat="1" ht="39.6" x14ac:dyDescent="0.25">
      <c r="A35" s="39">
        <v>2.5</v>
      </c>
      <c r="B35" s="98" t="s">
        <v>57</v>
      </c>
      <c r="C35" s="40" t="s">
        <v>40</v>
      </c>
      <c r="D35" s="41"/>
      <c r="E35" s="38"/>
    </row>
    <row r="36" spans="1:5" s="14" customFormat="1" ht="39.6" x14ac:dyDescent="0.25">
      <c r="A36" s="9">
        <v>2.6</v>
      </c>
      <c r="B36" s="9" t="s">
        <v>58</v>
      </c>
      <c r="C36" s="53"/>
      <c r="D36" s="13"/>
      <c r="E36" s="13"/>
    </row>
    <row r="37" spans="1:5" s="34" customFormat="1" ht="52.8" x14ac:dyDescent="0.25">
      <c r="A37" s="56">
        <v>2.7</v>
      </c>
      <c r="B37" s="98" t="s">
        <v>59</v>
      </c>
      <c r="C37" s="40"/>
      <c r="D37" s="41"/>
      <c r="E37" s="41"/>
    </row>
    <row r="38" spans="1:5" s="34" customFormat="1" ht="66" x14ac:dyDescent="0.25">
      <c r="A38" s="56">
        <v>2.8</v>
      </c>
      <c r="B38" s="98" t="s">
        <v>60</v>
      </c>
      <c r="C38" s="40" t="s">
        <v>40</v>
      </c>
      <c r="D38" s="41"/>
      <c r="E38" s="41"/>
    </row>
    <row r="39" spans="1:5" s="34" customFormat="1" ht="26.4" x14ac:dyDescent="0.25">
      <c r="A39" s="56">
        <v>2.9</v>
      </c>
      <c r="B39" s="98" t="s">
        <v>61</v>
      </c>
      <c r="C39" s="40" t="s">
        <v>40</v>
      </c>
      <c r="D39" s="41"/>
      <c r="E39" s="41"/>
    </row>
    <row r="40" spans="1:5" s="44" customFormat="1" ht="39.6" x14ac:dyDescent="0.25">
      <c r="A40" s="63">
        <v>2.1</v>
      </c>
      <c r="B40" s="9" t="s">
        <v>62</v>
      </c>
      <c r="C40" s="26"/>
      <c r="D40" s="15"/>
      <c r="E40" s="15"/>
    </row>
    <row r="41" spans="1:5" s="44" customFormat="1" ht="39.6" x14ac:dyDescent="0.25">
      <c r="A41" s="15">
        <v>2.11</v>
      </c>
      <c r="B41" s="9" t="s">
        <v>63</v>
      </c>
      <c r="C41" s="15"/>
      <c r="D41" s="15"/>
      <c r="E41" s="15"/>
    </row>
    <row r="42" spans="1:5" s="44" customFormat="1" x14ac:dyDescent="0.25">
      <c r="A42" s="25" t="s">
        <v>64</v>
      </c>
      <c r="B42" s="12" t="s">
        <v>65</v>
      </c>
      <c r="C42" s="15"/>
      <c r="D42" s="15"/>
      <c r="E42" s="15"/>
    </row>
    <row r="43" spans="1:5" s="44" customFormat="1" x14ac:dyDescent="0.25">
      <c r="A43" s="25" t="s">
        <v>66</v>
      </c>
      <c r="B43" s="12" t="s">
        <v>67</v>
      </c>
      <c r="C43" s="15"/>
      <c r="D43" s="15"/>
      <c r="E43" s="15"/>
    </row>
    <row r="44" spans="1:5" s="44" customFormat="1" x14ac:dyDescent="0.25">
      <c r="A44" s="25" t="s">
        <v>68</v>
      </c>
      <c r="B44" s="12" t="s">
        <v>69</v>
      </c>
      <c r="C44" s="15"/>
      <c r="D44" s="15"/>
      <c r="E44" s="15"/>
    </row>
    <row r="45" spans="1:5" s="44" customFormat="1" ht="26.4" x14ac:dyDescent="0.25">
      <c r="A45" s="25" t="s">
        <v>70</v>
      </c>
      <c r="B45" s="12" t="s">
        <v>71</v>
      </c>
      <c r="C45" s="15"/>
      <c r="D45" s="15"/>
      <c r="E45" s="15"/>
    </row>
    <row r="46" spans="1:5" x14ac:dyDescent="0.25">
      <c r="A46" s="111" t="s">
        <v>72</v>
      </c>
      <c r="B46" s="111"/>
      <c r="C46" s="111"/>
      <c r="D46" s="111"/>
      <c r="E46" s="111"/>
    </row>
    <row r="47" spans="1:5" ht="39.6" x14ac:dyDescent="0.25">
      <c r="A47" s="59">
        <v>3.1</v>
      </c>
      <c r="B47" s="45" t="s">
        <v>73</v>
      </c>
      <c r="C47" s="15"/>
      <c r="D47" s="15"/>
      <c r="E47" s="15"/>
    </row>
    <row r="48" spans="1:5" ht="26.4" x14ac:dyDescent="0.25">
      <c r="A48" s="59">
        <v>3.2</v>
      </c>
      <c r="B48" s="24" t="s">
        <v>74</v>
      </c>
      <c r="C48" s="26"/>
      <c r="D48" s="27"/>
      <c r="E48" s="27"/>
    </row>
    <row r="49" spans="1:5" ht="118.8" x14ac:dyDescent="0.25">
      <c r="A49" s="25">
        <v>3.3</v>
      </c>
      <c r="B49" s="28" t="s">
        <v>75</v>
      </c>
      <c r="C49" s="26"/>
      <c r="D49" s="29"/>
      <c r="E49" s="30"/>
    </row>
    <row r="50" spans="1:5" ht="52.8" x14ac:dyDescent="0.25">
      <c r="A50" s="15">
        <v>3.4</v>
      </c>
      <c r="B50" s="28" t="s">
        <v>76</v>
      </c>
      <c r="C50" s="27"/>
      <c r="D50" s="27"/>
      <c r="E50" s="27"/>
    </row>
    <row r="51" spans="1:5" ht="105.6" x14ac:dyDescent="0.25">
      <c r="A51" s="25">
        <v>3.5</v>
      </c>
      <c r="B51" s="28" t="s">
        <v>77</v>
      </c>
      <c r="C51" s="26" t="s">
        <v>40</v>
      </c>
      <c r="D51" s="29"/>
      <c r="E51" s="30"/>
    </row>
    <row r="52" spans="1:5" ht="52.8" x14ac:dyDescent="0.25">
      <c r="A52" s="25">
        <v>3.6</v>
      </c>
      <c r="B52" s="24" t="s">
        <v>78</v>
      </c>
      <c r="C52" s="26" t="s">
        <v>40</v>
      </c>
      <c r="D52" s="29"/>
      <c r="E52" s="30"/>
    </row>
    <row r="53" spans="1:5" ht="26.4" x14ac:dyDescent="0.25">
      <c r="A53" s="25" t="s">
        <v>79</v>
      </c>
      <c r="B53" s="46" t="s">
        <v>80</v>
      </c>
      <c r="C53" s="26" t="s">
        <v>40</v>
      </c>
      <c r="D53" s="29"/>
      <c r="E53" s="30"/>
    </row>
    <row r="54" spans="1:5" ht="26.4" x14ac:dyDescent="0.25">
      <c r="A54" s="25" t="s">
        <v>81</v>
      </c>
      <c r="B54" s="46" t="s">
        <v>82</v>
      </c>
      <c r="C54" s="26" t="s">
        <v>40</v>
      </c>
      <c r="D54" s="27"/>
      <c r="E54" s="27"/>
    </row>
    <row r="55" spans="1:5" ht="132" x14ac:dyDescent="0.25">
      <c r="A55" s="15">
        <v>3.7</v>
      </c>
      <c r="B55" s="28" t="s">
        <v>83</v>
      </c>
      <c r="C55" s="27"/>
      <c r="D55" s="27"/>
      <c r="E55" s="27"/>
    </row>
    <row r="56" spans="1:5" x14ac:dyDescent="0.25">
      <c r="A56" s="111" t="s">
        <v>84</v>
      </c>
      <c r="B56" s="111"/>
      <c r="C56" s="111"/>
      <c r="D56" s="111"/>
      <c r="E56" s="111"/>
    </row>
    <row r="57" spans="1:5" s="34" customFormat="1" ht="26.4" x14ac:dyDescent="0.25">
      <c r="A57" s="52">
        <v>4.0999999999999996</v>
      </c>
      <c r="B57" s="60" t="s">
        <v>85</v>
      </c>
      <c r="C57" s="69" t="s">
        <v>40</v>
      </c>
      <c r="D57" s="68"/>
      <c r="E57" s="68"/>
    </row>
    <row r="58" spans="1:5" ht="52.8" x14ac:dyDescent="0.25">
      <c r="A58" s="6">
        <v>4.2</v>
      </c>
      <c r="B58" s="7" t="s">
        <v>86</v>
      </c>
      <c r="C58" s="55"/>
      <c r="D58" s="8"/>
      <c r="E58" s="8"/>
    </row>
    <row r="59" spans="1:5" ht="26.4" x14ac:dyDescent="0.25">
      <c r="A59" s="6">
        <v>4.3</v>
      </c>
      <c r="B59" s="7" t="s">
        <v>87</v>
      </c>
      <c r="C59" s="55"/>
      <c r="D59" s="8"/>
      <c r="E59" s="8"/>
    </row>
    <row r="60" spans="1:5" ht="26.4" x14ac:dyDescent="0.25">
      <c r="A60" s="6">
        <v>4.4000000000000004</v>
      </c>
      <c r="B60" s="7" t="s">
        <v>88</v>
      </c>
      <c r="C60" s="55"/>
      <c r="D60" s="8"/>
      <c r="E60" s="8"/>
    </row>
    <row r="61" spans="1:5" s="10" customFormat="1" ht="79.2" x14ac:dyDescent="0.25">
      <c r="A61" s="9">
        <v>4.5</v>
      </c>
      <c r="B61" s="9" t="s">
        <v>89</v>
      </c>
      <c r="C61" s="53"/>
      <c r="D61" s="9"/>
      <c r="E61" s="9"/>
    </row>
    <row r="62" spans="1:5" ht="79.2" x14ac:dyDescent="0.25">
      <c r="A62" s="25" t="s">
        <v>90</v>
      </c>
      <c r="B62" s="47" t="s">
        <v>91</v>
      </c>
      <c r="C62" s="27"/>
      <c r="D62" s="27"/>
      <c r="E62" s="27"/>
    </row>
    <row r="63" spans="1:5" ht="79.2" x14ac:dyDescent="0.25">
      <c r="A63" s="25" t="s">
        <v>92</v>
      </c>
      <c r="B63" s="46" t="s">
        <v>93</v>
      </c>
      <c r="C63" s="27"/>
      <c r="D63" s="27"/>
      <c r="E63" s="27"/>
    </row>
    <row r="64" spans="1:5" s="10" customFormat="1" ht="26.4" x14ac:dyDescent="0.25">
      <c r="A64" s="57">
        <v>4.5999999999999996</v>
      </c>
      <c r="B64" s="9" t="s">
        <v>94</v>
      </c>
      <c r="C64" s="53" t="s">
        <v>40</v>
      </c>
      <c r="D64" s="9"/>
      <c r="E64" s="9"/>
    </row>
    <row r="65" spans="1:5" s="10" customFormat="1" ht="26.4" x14ac:dyDescent="0.25">
      <c r="A65" s="57">
        <v>4.7</v>
      </c>
      <c r="B65" s="9" t="s">
        <v>95</v>
      </c>
      <c r="C65" s="53" t="s">
        <v>40</v>
      </c>
      <c r="D65" s="9"/>
      <c r="E65" s="9"/>
    </row>
    <row r="66" spans="1:5" s="10" customFormat="1" ht="39.6" x14ac:dyDescent="0.25">
      <c r="A66" s="57" t="s">
        <v>96</v>
      </c>
      <c r="B66" s="12" t="s">
        <v>97</v>
      </c>
      <c r="C66" s="53"/>
      <c r="D66" s="9"/>
      <c r="E66" s="9"/>
    </row>
    <row r="67" spans="1:5" s="10" customFormat="1" ht="26.4" x14ac:dyDescent="0.25">
      <c r="A67" s="9">
        <v>4.8</v>
      </c>
      <c r="B67" s="9" t="s">
        <v>98</v>
      </c>
      <c r="C67" s="53"/>
      <c r="D67" s="9"/>
      <c r="E67" s="9"/>
    </row>
    <row r="68" spans="1:5" s="10" customFormat="1" ht="26.4" x14ac:dyDescent="0.25">
      <c r="A68" s="9">
        <v>4.9000000000000004</v>
      </c>
      <c r="B68" s="9" t="s">
        <v>99</v>
      </c>
      <c r="C68" s="53"/>
      <c r="D68" s="9"/>
      <c r="E68" s="9"/>
    </row>
    <row r="69" spans="1:5" s="10" customFormat="1" ht="52.8" x14ac:dyDescent="0.25">
      <c r="A69" s="11">
        <v>4.0999999999999996</v>
      </c>
      <c r="B69" s="9" t="s">
        <v>100</v>
      </c>
      <c r="C69" s="53"/>
      <c r="D69" s="9"/>
      <c r="E69" s="9"/>
    </row>
    <row r="70" spans="1:5" s="10" customFormat="1" ht="52.8" x14ac:dyDescent="0.25">
      <c r="A70" s="57" t="s">
        <v>101</v>
      </c>
      <c r="B70" s="12" t="s">
        <v>102</v>
      </c>
      <c r="C70" s="53"/>
      <c r="D70" s="9"/>
      <c r="E70" s="9"/>
    </row>
    <row r="71" spans="1:5" s="10" customFormat="1" ht="52.8" x14ac:dyDescent="0.25">
      <c r="A71" s="11">
        <v>4.1100000000000003</v>
      </c>
      <c r="B71" s="9" t="s">
        <v>103</v>
      </c>
      <c r="C71" s="53" t="s">
        <v>40</v>
      </c>
      <c r="D71" s="9"/>
      <c r="E71" s="9"/>
    </row>
    <row r="72" spans="1:5" s="10" customFormat="1" ht="26.4" x14ac:dyDescent="0.25">
      <c r="A72" s="9">
        <v>4.12</v>
      </c>
      <c r="B72" s="9" t="s">
        <v>104</v>
      </c>
      <c r="C72" s="53"/>
      <c r="D72" s="9"/>
      <c r="E72" s="9"/>
    </row>
    <row r="73" spans="1:5" s="10" customFormat="1" ht="79.2" x14ac:dyDescent="0.25">
      <c r="A73" s="11">
        <v>4.13</v>
      </c>
      <c r="B73" s="9" t="s">
        <v>105</v>
      </c>
      <c r="C73" s="53" t="s">
        <v>40</v>
      </c>
      <c r="D73" s="9"/>
      <c r="E73" s="9"/>
    </row>
    <row r="74" spans="1:5" s="10" customFormat="1" ht="39.6" x14ac:dyDescent="0.25">
      <c r="A74" s="9">
        <v>4.1399999999999997</v>
      </c>
      <c r="B74" s="9" t="s">
        <v>106</v>
      </c>
      <c r="C74" s="53"/>
      <c r="D74" s="12"/>
      <c r="E74" s="12"/>
    </row>
    <row r="75" spans="1:5" s="10" customFormat="1" ht="52.8" x14ac:dyDescent="0.25">
      <c r="A75" s="11">
        <v>4.1500000000000004</v>
      </c>
      <c r="B75" s="9" t="s">
        <v>107</v>
      </c>
      <c r="C75" s="53"/>
      <c r="D75" s="12"/>
      <c r="E75" s="12"/>
    </row>
    <row r="76" spans="1:5" s="10" customFormat="1" ht="66" x14ac:dyDescent="0.25">
      <c r="A76" s="9">
        <v>4.16</v>
      </c>
      <c r="B76" s="9" t="s">
        <v>108</v>
      </c>
      <c r="C76" s="53"/>
      <c r="D76" s="12"/>
      <c r="E76" s="12"/>
    </row>
    <row r="77" spans="1:5" ht="39.6" x14ac:dyDescent="0.25">
      <c r="A77" s="15">
        <v>4.17</v>
      </c>
      <c r="B77" s="42" t="s">
        <v>109</v>
      </c>
      <c r="C77" s="26" t="s">
        <v>40</v>
      </c>
      <c r="D77" s="15"/>
      <c r="E77" s="15"/>
    </row>
  </sheetData>
  <protectedRanges>
    <protectedRange algorithmName="SHA-512" hashValue="sT75Z7WP2S6JNSqInFsltnpkg/0+WoX1kXSzI1ebjRjnS2YC0lh3cfCta99XxrIU6IQLjBdCGxZtmGP4GGcfKw==" saltValue="SX+68Tvlp1wsFpRz+3cf2w==" spinCount="100000" sqref="D51:E53 D49:E49" name="Vendor Resp_1"/>
    <protectedRange algorithmName="SHA-512" hashValue="sT75Z7WP2S6JNSqInFsltnpkg/0+WoX1kXSzI1ebjRjnS2YC0lh3cfCta99XxrIU6IQLjBdCGxZtmGP4GGcfKw==" saltValue="SX+68Tvlp1wsFpRz+3cf2w==" spinCount="100000" sqref="E22:E24 D37:E39 D25:E28 D30:E35" name="Vendor Resp_2"/>
  </protectedRanges>
  <mergeCells count="10">
    <mergeCell ref="A56:E56"/>
    <mergeCell ref="A46:E46"/>
    <mergeCell ref="A21:E21"/>
    <mergeCell ref="A8:E8"/>
    <mergeCell ref="A1:E1"/>
    <mergeCell ref="A2:E2"/>
    <mergeCell ref="A3:E3"/>
    <mergeCell ref="A4:E4"/>
    <mergeCell ref="A7:E7"/>
    <mergeCell ref="A9:E9"/>
  </mergeCells>
  <pageMargins left="0.25" right="0.25" top="0.75" bottom="0.75" header="0.3" footer="0.3"/>
  <pageSetup orientation="landscape" horizontalDpi="1200" verticalDpi="1200" r:id="rId1"/>
  <headerFooter>
    <oddHeader>&amp;CITS RFP No. 4666 - Category II, Managed Services
&amp;A</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BA8D-2FAF-48BA-8D24-5B44C4AD1C2B}">
  <dimension ref="A1:D18"/>
  <sheetViews>
    <sheetView zoomScale="140" zoomScaleNormal="140" zoomScalePageLayoutView="120" workbookViewId="0">
      <selection activeCell="B23" sqref="B23"/>
    </sheetView>
  </sheetViews>
  <sheetFormatPr defaultRowHeight="13.8" x14ac:dyDescent="0.25"/>
  <cols>
    <col min="1" max="1" width="16.5" customWidth="1"/>
    <col min="2" max="2" width="46.19921875" customWidth="1"/>
    <col min="3" max="3" width="13.69921875" bestFit="1" customWidth="1"/>
    <col min="4" max="4" width="17.69921875" customWidth="1"/>
  </cols>
  <sheetData>
    <row r="1" spans="1:4" x14ac:dyDescent="0.25">
      <c r="A1" s="118" t="s">
        <v>110</v>
      </c>
      <c r="B1" s="118"/>
      <c r="C1" s="118"/>
      <c r="D1" s="118"/>
    </row>
    <row r="2" spans="1:4" x14ac:dyDescent="0.25">
      <c r="A2" s="1"/>
      <c r="B2" s="1"/>
      <c r="C2" s="1"/>
      <c r="D2" s="1"/>
    </row>
    <row r="3" spans="1:4" ht="28.2" customHeight="1" x14ac:dyDescent="0.25">
      <c r="A3" s="119" t="s">
        <v>111</v>
      </c>
      <c r="B3" s="119"/>
      <c r="C3" s="119"/>
      <c r="D3" s="119"/>
    </row>
    <row r="4" spans="1:4" x14ac:dyDescent="0.25">
      <c r="A4" s="14"/>
      <c r="B4" s="14"/>
      <c r="C4" s="14"/>
      <c r="D4" s="14"/>
    </row>
    <row r="5" spans="1:4" x14ac:dyDescent="0.25">
      <c r="A5" s="14"/>
      <c r="B5" s="16" t="s">
        <v>112</v>
      </c>
      <c r="C5" s="16" t="s">
        <v>113</v>
      </c>
      <c r="D5" s="14"/>
    </row>
    <row r="6" spans="1:4" x14ac:dyDescent="0.25">
      <c r="A6" s="14"/>
      <c r="B6" s="17" t="s">
        <v>114</v>
      </c>
      <c r="C6" s="13"/>
      <c r="D6" s="14"/>
    </row>
    <row r="7" spans="1:4" x14ac:dyDescent="0.25">
      <c r="A7" s="14"/>
      <c r="B7" s="18" t="s">
        <v>115</v>
      </c>
      <c r="C7" s="64">
        <v>20</v>
      </c>
      <c r="D7" s="14"/>
    </row>
    <row r="8" spans="1:4" x14ac:dyDescent="0.25">
      <c r="A8" s="14"/>
      <c r="B8" s="18" t="s">
        <v>116</v>
      </c>
      <c r="C8" s="64">
        <v>30</v>
      </c>
      <c r="D8" s="14"/>
    </row>
    <row r="9" spans="1:4" x14ac:dyDescent="0.25">
      <c r="A9" s="14"/>
      <c r="B9" s="18" t="s">
        <v>117</v>
      </c>
      <c r="C9" s="64">
        <v>5</v>
      </c>
      <c r="D9" s="14"/>
    </row>
    <row r="10" spans="1:4" x14ac:dyDescent="0.25">
      <c r="A10" s="14"/>
      <c r="B10" s="18" t="s">
        <v>118</v>
      </c>
      <c r="C10" s="64">
        <v>5</v>
      </c>
      <c r="D10" s="14"/>
    </row>
    <row r="11" spans="1:4" x14ac:dyDescent="0.25">
      <c r="A11" s="14"/>
      <c r="B11" s="19" t="s">
        <v>119</v>
      </c>
      <c r="C11" s="65">
        <v>60</v>
      </c>
      <c r="D11" s="14"/>
    </row>
    <row r="12" spans="1:4" x14ac:dyDescent="0.25">
      <c r="A12" s="14"/>
      <c r="B12" s="17" t="s">
        <v>120</v>
      </c>
      <c r="C12" s="13"/>
      <c r="D12" s="14"/>
    </row>
    <row r="13" spans="1:4" x14ac:dyDescent="0.25">
      <c r="A13" s="14"/>
      <c r="B13" s="18" t="s">
        <v>121</v>
      </c>
      <c r="C13" s="64">
        <v>40</v>
      </c>
      <c r="D13" s="14"/>
    </row>
    <row r="14" spans="1:4" x14ac:dyDescent="0.25">
      <c r="A14" s="14"/>
      <c r="B14" s="19" t="s">
        <v>122</v>
      </c>
      <c r="C14" s="65">
        <v>40</v>
      </c>
      <c r="D14" s="14"/>
    </row>
    <row r="15" spans="1:4" x14ac:dyDescent="0.25">
      <c r="A15" s="14"/>
      <c r="B15" s="16" t="s">
        <v>123</v>
      </c>
      <c r="C15" s="21">
        <v>100</v>
      </c>
      <c r="D15" s="14"/>
    </row>
    <row r="16" spans="1:4" x14ac:dyDescent="0.25">
      <c r="A16" s="14"/>
      <c r="D16" s="14"/>
    </row>
    <row r="17" spans="1:4" x14ac:dyDescent="0.25">
      <c r="A17" s="14"/>
      <c r="D17" s="14"/>
    </row>
    <row r="18" spans="1:4" x14ac:dyDescent="0.25">
      <c r="A18" s="14"/>
      <c r="D18" s="14"/>
    </row>
  </sheetData>
  <mergeCells count="2">
    <mergeCell ref="A1:D1"/>
    <mergeCell ref="A3:D3"/>
  </mergeCells>
  <pageMargins left="0.7" right="0.7" top="0.75" bottom="0.75" header="0.3" footer="0.3"/>
  <pageSetup orientation="portrait" r:id="rId1"/>
  <headerFooter>
    <oddHeader>&amp;CITS RFP No. 4666 - Category II, Managed Services
&amp;A</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A4254-F736-4675-9EE7-E0669E051037}">
  <dimension ref="A1:E43"/>
  <sheetViews>
    <sheetView tabSelected="1" view="pageLayout" topLeftCell="A14" zoomScale="110" zoomScaleNormal="110" zoomScalePageLayoutView="110" workbookViewId="0">
      <selection activeCell="A6" sqref="A6:E6"/>
    </sheetView>
  </sheetViews>
  <sheetFormatPr defaultRowHeight="13.8" x14ac:dyDescent="0.25"/>
  <cols>
    <col min="1" max="1" width="8" customWidth="1"/>
    <col min="2" max="2" width="52.5" customWidth="1"/>
    <col min="3" max="3" width="15.69921875" customWidth="1"/>
    <col min="4" max="5" width="15.59765625" customWidth="1"/>
  </cols>
  <sheetData>
    <row r="1" spans="1:5" ht="13.95" customHeight="1" x14ac:dyDescent="0.25">
      <c r="A1" s="102" t="s">
        <v>124</v>
      </c>
      <c r="B1" s="102"/>
      <c r="C1" s="102"/>
      <c r="D1" s="102"/>
      <c r="E1" s="102"/>
    </row>
    <row r="2" spans="1:5" x14ac:dyDescent="0.25">
      <c r="A2" s="1"/>
      <c r="B2" s="1"/>
      <c r="C2" s="1"/>
    </row>
    <row r="3" spans="1:5" ht="70.2" customHeight="1" x14ac:dyDescent="0.25">
      <c r="A3" s="104" t="s">
        <v>125</v>
      </c>
      <c r="B3" s="104"/>
      <c r="C3" s="104"/>
      <c r="D3" s="104"/>
      <c r="E3" s="104"/>
    </row>
    <row r="4" spans="1:5" x14ac:dyDescent="0.25">
      <c r="A4" s="1"/>
      <c r="B4" s="1"/>
      <c r="C4" s="1"/>
    </row>
    <row r="5" spans="1:5" x14ac:dyDescent="0.25">
      <c r="A5" s="103" t="s">
        <v>126</v>
      </c>
      <c r="B5" s="103"/>
      <c r="C5" s="103"/>
    </row>
    <row r="6" spans="1:5" ht="45.6" customHeight="1" x14ac:dyDescent="0.25">
      <c r="A6" s="105" t="s">
        <v>127</v>
      </c>
      <c r="B6" s="106"/>
      <c r="C6" s="106"/>
      <c r="D6" s="106"/>
      <c r="E6" s="107"/>
    </row>
    <row r="7" spans="1:5" x14ac:dyDescent="0.25">
      <c r="A7" s="95"/>
      <c r="B7" s="108" t="s">
        <v>153</v>
      </c>
      <c r="C7" s="109"/>
      <c r="D7" s="109"/>
      <c r="E7" s="110"/>
    </row>
    <row r="8" spans="1:5" x14ac:dyDescent="0.25">
      <c r="A8" s="95"/>
      <c r="B8" s="99" t="s">
        <v>154</v>
      </c>
      <c r="C8" s="100"/>
      <c r="D8" s="100"/>
      <c r="E8" s="101"/>
    </row>
    <row r="9" spans="1:5" x14ac:dyDescent="0.25">
      <c r="A9" s="95"/>
      <c r="B9" s="99" t="s">
        <v>155</v>
      </c>
      <c r="C9" s="100"/>
      <c r="D9" s="100"/>
      <c r="E9" s="120"/>
    </row>
    <row r="10" spans="1:5" x14ac:dyDescent="0.25">
      <c r="A10" s="71"/>
      <c r="B10" s="71"/>
      <c r="C10" s="71"/>
    </row>
    <row r="11" spans="1:5" x14ac:dyDescent="0.25">
      <c r="A11" s="20"/>
      <c r="B11" s="20" t="s">
        <v>128</v>
      </c>
      <c r="C11" s="21" t="s">
        <v>129</v>
      </c>
      <c r="D11" s="76" t="s">
        <v>130</v>
      </c>
      <c r="E11" s="76" t="s">
        <v>131</v>
      </c>
    </row>
    <row r="12" spans="1:5" ht="78" customHeight="1" x14ac:dyDescent="0.25">
      <c r="A12" s="13"/>
      <c r="B12" s="9" t="s">
        <v>132</v>
      </c>
      <c r="C12" s="94"/>
      <c r="D12" s="94"/>
      <c r="E12" s="94"/>
    </row>
    <row r="13" spans="1:5" x14ac:dyDescent="0.25">
      <c r="A13" s="22"/>
      <c r="B13" s="13" t="s">
        <v>133</v>
      </c>
      <c r="C13" s="78"/>
      <c r="D13" s="78">
        <f t="shared" ref="D13:D21" si="0">(C13*12)</f>
        <v>0</v>
      </c>
      <c r="E13" s="78">
        <f t="shared" ref="E13:E21" si="1">(D13*5)</f>
        <v>0</v>
      </c>
    </row>
    <row r="14" spans="1:5" x14ac:dyDescent="0.25">
      <c r="A14" s="22"/>
      <c r="B14" s="13" t="s">
        <v>134</v>
      </c>
      <c r="C14" s="78"/>
      <c r="D14" s="78">
        <f t="shared" si="0"/>
        <v>0</v>
      </c>
      <c r="E14" s="78">
        <f t="shared" si="1"/>
        <v>0</v>
      </c>
    </row>
    <row r="15" spans="1:5" x14ac:dyDescent="0.25">
      <c r="A15" s="22"/>
      <c r="B15" s="9" t="s">
        <v>135</v>
      </c>
      <c r="C15" s="78"/>
      <c r="D15" s="78">
        <f t="shared" si="0"/>
        <v>0</v>
      </c>
      <c r="E15" s="78">
        <f t="shared" si="1"/>
        <v>0</v>
      </c>
    </row>
    <row r="16" spans="1:5" x14ac:dyDescent="0.25">
      <c r="A16" s="22"/>
      <c r="B16" s="13" t="s">
        <v>136</v>
      </c>
      <c r="C16" s="78"/>
      <c r="D16" s="78">
        <f t="shared" si="0"/>
        <v>0</v>
      </c>
      <c r="E16" s="78">
        <f t="shared" si="1"/>
        <v>0</v>
      </c>
    </row>
    <row r="17" spans="1:5" x14ac:dyDescent="0.25">
      <c r="A17" s="22"/>
      <c r="B17" s="13" t="s">
        <v>137</v>
      </c>
      <c r="C17" s="78"/>
      <c r="D17" s="78">
        <f t="shared" si="0"/>
        <v>0</v>
      </c>
      <c r="E17" s="78">
        <f t="shared" si="1"/>
        <v>0</v>
      </c>
    </row>
    <row r="18" spans="1:5" x14ac:dyDescent="0.25">
      <c r="A18" s="22"/>
      <c r="B18" s="13" t="s">
        <v>138</v>
      </c>
      <c r="C18" s="78"/>
      <c r="D18" s="78">
        <f t="shared" si="0"/>
        <v>0</v>
      </c>
      <c r="E18" s="78">
        <f t="shared" si="1"/>
        <v>0</v>
      </c>
    </row>
    <row r="19" spans="1:5" x14ac:dyDescent="0.25">
      <c r="A19" s="22"/>
      <c r="B19" s="13" t="s">
        <v>139</v>
      </c>
      <c r="C19" s="78"/>
      <c r="D19" s="78">
        <f t="shared" si="0"/>
        <v>0</v>
      </c>
      <c r="E19" s="78">
        <f t="shared" si="1"/>
        <v>0</v>
      </c>
    </row>
    <row r="20" spans="1:5" x14ac:dyDescent="0.25">
      <c r="A20" s="22"/>
      <c r="B20" s="13" t="s">
        <v>140</v>
      </c>
      <c r="C20" s="78"/>
      <c r="D20" s="78">
        <f t="shared" si="0"/>
        <v>0</v>
      </c>
      <c r="E20" s="78">
        <f t="shared" si="1"/>
        <v>0</v>
      </c>
    </row>
    <row r="21" spans="1:5" x14ac:dyDescent="0.25">
      <c r="A21" s="93"/>
      <c r="B21" s="92" t="s">
        <v>141</v>
      </c>
      <c r="C21" s="91"/>
      <c r="D21" s="91">
        <f t="shared" si="0"/>
        <v>0</v>
      </c>
      <c r="E21" s="91">
        <f t="shared" si="1"/>
        <v>0</v>
      </c>
    </row>
    <row r="22" spans="1:5" x14ac:dyDescent="0.25">
      <c r="A22" s="90"/>
      <c r="B22" s="89" t="s">
        <v>142</v>
      </c>
      <c r="C22" s="88">
        <f>SUM(C13:C21)</f>
        <v>0</v>
      </c>
      <c r="D22" s="88">
        <f>SUM(D13:D21)</f>
        <v>0</v>
      </c>
      <c r="E22" s="88">
        <f>SUM(E13:E21)</f>
        <v>0</v>
      </c>
    </row>
    <row r="23" spans="1:5" x14ac:dyDescent="0.25">
      <c r="A23" s="87"/>
      <c r="B23" s="86"/>
      <c r="C23" s="14"/>
      <c r="D23" s="14"/>
      <c r="E23" s="14"/>
    </row>
    <row r="24" spans="1:5" x14ac:dyDescent="0.25">
      <c r="A24" s="87"/>
      <c r="B24" s="86"/>
      <c r="C24" s="14"/>
      <c r="D24" s="14"/>
      <c r="E24" s="14"/>
    </row>
    <row r="25" spans="1:5" x14ac:dyDescent="0.25">
      <c r="A25" s="85"/>
      <c r="B25" s="84" t="s">
        <v>143</v>
      </c>
      <c r="C25" s="83" t="s">
        <v>144</v>
      </c>
      <c r="D25" s="83"/>
      <c r="E25" s="83"/>
    </row>
    <row r="26" spans="1:5" x14ac:dyDescent="0.25">
      <c r="A26" s="22"/>
      <c r="B26" s="13" t="s">
        <v>145</v>
      </c>
      <c r="C26" s="78"/>
      <c r="D26" s="96"/>
      <c r="E26" s="96"/>
    </row>
    <row r="27" spans="1:5" s="31" customFormat="1" ht="53.7" customHeight="1" x14ac:dyDescent="0.25">
      <c r="A27" s="82"/>
      <c r="B27" s="81" t="s">
        <v>146</v>
      </c>
      <c r="C27" s="80"/>
      <c r="D27" s="97"/>
      <c r="E27" s="97"/>
    </row>
    <row r="28" spans="1:5" s="31" customFormat="1" x14ac:dyDescent="0.25">
      <c r="A28" s="32"/>
      <c r="B28" s="39" t="s">
        <v>147</v>
      </c>
      <c r="C28" s="78"/>
      <c r="D28" s="96"/>
      <c r="E28" s="96"/>
    </row>
    <row r="29" spans="1:5" s="31" customFormat="1" x14ac:dyDescent="0.25">
      <c r="A29" s="32"/>
      <c r="B29" s="79" t="s">
        <v>148</v>
      </c>
      <c r="C29" s="78">
        <f>SUM(C26:C28)</f>
        <v>0</v>
      </c>
      <c r="D29" s="96"/>
      <c r="E29" s="96"/>
    </row>
    <row r="30" spans="1:5" s="31" customFormat="1" x14ac:dyDescent="0.25">
      <c r="A30" s="32"/>
      <c r="B30" s="33"/>
      <c r="C30" s="33"/>
      <c r="D30" s="94"/>
      <c r="E30" s="94"/>
    </row>
    <row r="31" spans="1:5" s="31" customFormat="1" x14ac:dyDescent="0.25">
      <c r="A31" s="23"/>
      <c r="B31" s="77" t="s">
        <v>149</v>
      </c>
      <c r="C31" s="1"/>
    </row>
    <row r="32" spans="1:5" s="31" customFormat="1" x14ac:dyDescent="0.25">
      <c r="A32" s="23"/>
      <c r="B32" s="2"/>
      <c r="C32" s="1"/>
    </row>
    <row r="33" spans="1:3" s="31" customFormat="1" x14ac:dyDescent="0.25">
      <c r="A33" s="66"/>
      <c r="B33" s="76" t="s">
        <v>150</v>
      </c>
      <c r="C33" s="21"/>
    </row>
    <row r="34" spans="1:3" s="31" customFormat="1" ht="15" customHeight="1" x14ac:dyDescent="0.25">
      <c r="A34" s="22"/>
      <c r="B34" s="75" t="s">
        <v>151</v>
      </c>
      <c r="C34" s="74">
        <f>E22</f>
        <v>0</v>
      </c>
    </row>
    <row r="35" spans="1:3" s="31" customFormat="1" x14ac:dyDescent="0.25">
      <c r="B35" s="73" t="s">
        <v>152</v>
      </c>
    </row>
    <row r="36" spans="1:3" s="31" customFormat="1" x14ac:dyDescent="0.25">
      <c r="B36" s="72"/>
    </row>
    <row r="37" spans="1:3" s="31" customFormat="1" x14ac:dyDescent="0.25"/>
    <row r="38" spans="1:3" s="31" customFormat="1" x14ac:dyDescent="0.25"/>
    <row r="39" spans="1:3" s="31" customFormat="1" x14ac:dyDescent="0.25"/>
    <row r="40" spans="1:3" s="31" customFormat="1" x14ac:dyDescent="0.25"/>
    <row r="41" spans="1:3" s="31" customFormat="1" x14ac:dyDescent="0.25"/>
    <row r="42" spans="1:3" s="31" customFormat="1" x14ac:dyDescent="0.25"/>
    <row r="43" spans="1:3" s="31" customFormat="1" x14ac:dyDescent="0.25"/>
  </sheetData>
  <mergeCells count="7">
    <mergeCell ref="B9:D9"/>
    <mergeCell ref="B8:E8"/>
    <mergeCell ref="A1:E1"/>
    <mergeCell ref="A5:C5"/>
    <mergeCell ref="A3:E3"/>
    <mergeCell ref="A6:E6"/>
    <mergeCell ref="B7:E7"/>
  </mergeCells>
  <pageMargins left="0.7" right="0.7" top="0.75" bottom="0.75" header="0.3" footer="0.3"/>
  <pageSetup scale="75" orientation="portrait" r:id="rId1"/>
  <headerFooter>
    <oddHeader>&amp;CITS RFP No. 5012 - Category II, Managed Services
 Cost Information Submission</oddHead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b968145-c3f1-41eb-a395-1e34bee79e2d" xsi:nil="true"/>
    <lcf76f155ced4ddcb4097134ff3c332f xmlns="2ba9052a-6cb2-49c4-a582-c695e6b0ee2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10CD2D08A194428A19EA10EC334733" ma:contentTypeVersion="15" ma:contentTypeDescription="Create a new document." ma:contentTypeScope="" ma:versionID="5255ec49a5984a66788d224b4abf92de">
  <xsd:schema xmlns:xsd="http://www.w3.org/2001/XMLSchema" xmlns:xs="http://www.w3.org/2001/XMLSchema" xmlns:p="http://schemas.microsoft.com/office/2006/metadata/properties" xmlns:ns2="6b968145-c3f1-41eb-a395-1e34bee79e2d" xmlns:ns3="2ba9052a-6cb2-49c4-a582-c695e6b0ee29" targetNamespace="http://schemas.microsoft.com/office/2006/metadata/properties" ma:root="true" ma:fieldsID="ce2787a5acd8168cd8ea817affe53cd5" ns2:_="" ns3:_="">
    <xsd:import namespace="6b968145-c3f1-41eb-a395-1e34bee79e2d"/>
    <xsd:import namespace="2ba9052a-6cb2-49c4-a582-c695e6b0ee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68145-c3f1-41eb-a395-1e34bee79e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5fcbdec-51f1-4b63-84c9-97478d3c195e}" ma:internalName="TaxCatchAll" ma:showField="CatchAllData" ma:web="6b968145-c3f1-41eb-a395-1e34bee79e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a9052a-6cb2-49c4-a582-c695e6b0ee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398038f-a3c8-4a80-ba33-074b2a4daa8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59696-2A54-49F6-94EA-BC9A96F6CA62}">
  <ds:schemaRefs>
    <ds:schemaRef ds:uri="http://schemas.microsoft.com/office/2006/metadata/properties"/>
    <ds:schemaRef ds:uri="http://schemas.microsoft.com/office/infopath/2007/PartnerControls"/>
    <ds:schemaRef ds:uri="6b968145-c3f1-41eb-a395-1e34bee79e2d"/>
    <ds:schemaRef ds:uri="2ba9052a-6cb2-49c4-a582-c695e6b0ee29"/>
  </ds:schemaRefs>
</ds:datastoreItem>
</file>

<file path=customXml/itemProps2.xml><?xml version="1.0" encoding="utf-8"?>
<ds:datastoreItem xmlns:ds="http://schemas.openxmlformats.org/officeDocument/2006/customXml" ds:itemID="{267515B0-D85E-4FC7-8AB7-71043ED4D1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968145-c3f1-41eb-a395-1e34bee79e2d"/>
    <ds:schemaRef ds:uri="2ba9052a-6cb2-49c4-a582-c695e6b0ee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3E1AEE-2F05-4131-B93F-4F324433E1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Technical Requirements</vt:lpstr>
      <vt:lpstr>Scoring Methodology</vt:lpstr>
      <vt:lpstr>Cost Information Submission</vt:lpstr>
      <vt:lpstr>'Technical Requirements'!Print_Titles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Walker</dc:creator>
  <cp:keywords/>
  <dc:description/>
  <cp:lastModifiedBy>Brittany Porter</cp:lastModifiedBy>
  <cp:revision/>
  <dcterms:created xsi:type="dcterms:W3CDTF">2025-07-17T21:22:18Z</dcterms:created>
  <dcterms:modified xsi:type="dcterms:W3CDTF">2026-07-17T17:13:26Z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0x0101002E10CD2D08A194428A19EA10EC334733</vt:lpwstr>
  </property>
  <property fmtid="{D5CDD505-2E9C-101B-9397-08002B2CF9AE}" pid="3" name="MediaServiceImageTags">
    <vt:lpwstr/>
  </property>
  <property fmtid="{D5CDD505-2E9C-101B-9397-08002B2CF9AE}" pid="4" name="MSIP_Label_edebbde1-0e79-4e50-becd-2fb2eb66235c_Enabled">
    <vt:lpwstr>true</vt:lpwstr>
  </property>
  <property fmtid="{D5CDD505-2E9C-101B-9397-08002B2CF9AE}" pid="5" name="MSIP_Label_edebbde1-0e79-4e50-becd-2fb2eb66235c_SetDate">
    <vt:lpwstr>2025-09-09T14:51:06Z</vt:lpwstr>
  </property>
  <property fmtid="{D5CDD505-2E9C-101B-9397-08002B2CF9AE}" pid="6" name="MSIP_Label_edebbde1-0e79-4e50-becd-2fb2eb66235c_Method">
    <vt:lpwstr>Standard</vt:lpwstr>
  </property>
  <property fmtid="{D5CDD505-2E9C-101B-9397-08002B2CF9AE}" pid="7" name="MSIP_Label_edebbde1-0e79-4e50-becd-2fb2eb66235c_Name">
    <vt:lpwstr>edebbde1-0e79-4e50-becd-2fb2eb66235c</vt:lpwstr>
  </property>
  <property fmtid="{D5CDD505-2E9C-101B-9397-08002B2CF9AE}" pid="8" name="MSIP_Label_edebbde1-0e79-4e50-becd-2fb2eb66235c_SiteId">
    <vt:lpwstr>e7bd77f1-3190-440c-a6c6-4ccf9d5f4f4d</vt:lpwstr>
  </property>
  <property fmtid="{D5CDD505-2E9C-101B-9397-08002B2CF9AE}" pid="9" name="MSIP_Label_edebbde1-0e79-4e50-becd-2fb2eb66235c_ActionId">
    <vt:lpwstr>f31fad52-21d5-43e4-89d9-1f231f31b4a1</vt:lpwstr>
  </property>
  <property fmtid="{D5CDD505-2E9C-101B-9397-08002B2CF9AE}" pid="10" name="MSIP_Label_edebbde1-0e79-4e50-becd-2fb2eb66235c_ContentBits">
    <vt:lpwstr>0</vt:lpwstr>
  </property>
  <property fmtid="{D5CDD505-2E9C-101B-9397-08002B2CF9AE}" pid="11" name="MSIP_Label_edebbde1-0e79-4e50-becd-2fb2eb66235c_Tag">
    <vt:lpwstr>10, 3, 0, 2</vt:lpwstr>
  </property>
</Properties>
</file>